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9440" windowHeight="154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'Tabelle1'!$B$1:$AB$53</definedName>
    <definedName name="J_STAT">'Tabelle1'!$C$2:$AB$52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<sst xmlns="http://schemas.openxmlformats.org/spreadsheetml/2006/main" count="86" uniqueCount="86">
  <si>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 H E</t>
  </si>
  <si>
    <t xml:space="preserve"> HAL</t>
  </si>
  <si>
    <t xml:space="preserve"> HAM</t>
  </si>
  <si>
    <t xml:space="preserve"> HAK</t>
  </si>
  <si>
    <t xml:space="preserve"> HB</t>
  </si>
  <si>
    <t xml:space="preserve"> H40</t>
  </si>
  <si>
    <t xml:space="preserve"> H50</t>
  </si>
  <si>
    <t xml:space="preserve"> H60</t>
  </si>
  <si>
    <t xml:space="preserve"> H70</t>
  </si>
  <si>
    <t xml:space="preserve"> H20</t>
  </si>
  <si>
    <t xml:space="preserve"> H18</t>
  </si>
  <si>
    <t xml:space="preserve"> H16</t>
  </si>
  <si>
    <t xml:space="preserve"> H14</t>
  </si>
  <si>
    <t xml:space="preserve">  21-jährig und älter</t>
  </si>
  <si>
    <t xml:space="preserve"> H12</t>
  </si>
  <si>
    <t xml:space="preserve">  17-20-jährig</t>
  </si>
  <si>
    <t xml:space="preserve">  16-jährig und jünger</t>
  </si>
  <si>
    <t xml:space="preserve"> DE</t>
  </si>
  <si>
    <t xml:space="preserve"> DAL</t>
  </si>
  <si>
    <t xml:space="preserve"> DAK</t>
  </si>
  <si>
    <t xml:space="preserve"> DB</t>
  </si>
  <si>
    <t xml:space="preserve"> D40</t>
  </si>
  <si>
    <t xml:space="preserve"> D50</t>
  </si>
  <si>
    <t xml:space="preserve"> D60</t>
  </si>
  <si>
    <t xml:space="preserve"> D20</t>
  </si>
  <si>
    <t xml:space="preserve"> D18</t>
  </si>
  <si>
    <t xml:space="preserve"> D14</t>
  </si>
  <si>
    <t xml:space="preserve"> D12</t>
  </si>
  <si>
    <t xml:space="preserve"> D10</t>
  </si>
  <si>
    <t xml:space="preserve"> O kurz</t>
  </si>
  <si>
    <t xml:space="preserve"> O mittel</t>
  </si>
  <si>
    <t xml:space="preserve"> O lang</t>
  </si>
  <si>
    <t>Total</t>
  </si>
  <si>
    <t xml:space="preserve"> Subtotal</t>
  </si>
  <si>
    <t xml:space="preserve"> H75</t>
  </si>
  <si>
    <t xml:space="preserve"> D16</t>
  </si>
  <si>
    <t xml:space="preserve"> D65</t>
  </si>
  <si>
    <t xml:space="preserve"> H35/110</t>
  </si>
  <si>
    <t xml:space="preserve"> H55/160</t>
  </si>
  <si>
    <t xml:space="preserve"> H65/185</t>
  </si>
  <si>
    <t xml:space="preserve"> H45/135</t>
  </si>
  <si>
    <t xml:space="preserve"> D35/110</t>
  </si>
  <si>
    <t xml:space="preserve"> D45/136</t>
  </si>
  <si>
    <t xml:space="preserve"> D55/160</t>
  </si>
  <si>
    <t>Nat. A-OL   +   LOM/MOM</t>
  </si>
  <si>
    <t>Ø nat. A-OL /     LOM/MOM</t>
  </si>
  <si>
    <t xml:space="preserve"> Ø 81-97</t>
  </si>
  <si>
    <t>Ø 25.09%</t>
  </si>
  <si>
    <t>1. Nat.OL / 12.1.                Effretiker            Opfikon</t>
  </si>
  <si>
    <t>NOM / 29.3.              OLG Bern                    Grauholz</t>
  </si>
  <si>
    <t>2. nat.OL /  30.3.                        OLV Hindelbank                           Grauholz-Wannental</t>
  </si>
  <si>
    <t>3. Nat.OL / 6.4.                OLG Sc haffhausen                  Stetten</t>
  </si>
  <si>
    <t>MOM / 31.5.                CO CERN              Morbier les Marais</t>
  </si>
  <si>
    <t>5. nat. OL  / 28.6.               OLG Chur                 Foppa/Runca</t>
  </si>
  <si>
    <t>SOM / 17.8..             OLG Thun           Stauffen</t>
  </si>
  <si>
    <t>LOM / 24.8.              OLG KTV Altdorf                      Gemsfairen</t>
  </si>
  <si>
    <t>7. Nat.OL / 13.9.                   OLG Regio Wil                   Selamatt</t>
  </si>
  <si>
    <t>8. nat. OL / 14.9.          OLG Regio Wil       Säntisalp</t>
  </si>
  <si>
    <t>9. nat. OL / 5.10.          ROLV NWS                 Sichtern</t>
  </si>
  <si>
    <t>10. nat. OL / 6.10.          ROLV NWSl                 Galms</t>
  </si>
  <si>
    <t>11. nat. OL / 10.10.              OLG Hondrich            Krattigen/Hellboden</t>
  </si>
  <si>
    <t>Lauftage</t>
  </si>
  <si>
    <t>Jahr</t>
  </si>
  <si>
    <t>4. NatOL/ 1.6.              C0 CERN                      Bois de la Chaîte</t>
  </si>
  <si>
    <t>6. nat.OL / 29.6..           OLG Chur                 Crap Sogn Gion</t>
  </si>
  <si>
    <t>SPM / 27.4.               OLC Winterthur               Winterthur Ost</t>
  </si>
  <si>
    <t>TOM / 2.11.                OLG St.Gallen/App.           Tannenberg</t>
  </si>
  <si>
    <t xml:space="preserve"> O sCOOL</t>
  </si>
  <si>
    <t xml:space="preserve"> Div.</t>
  </si>
  <si>
    <t xml:space="preserve"> Total</t>
  </si>
  <si>
    <t xml:space="preserve"> H80</t>
  </si>
  <si>
    <t xml:space="preserve"> D70</t>
  </si>
  <si>
    <t xml:space="preserve"> D75</t>
  </si>
  <si>
    <t xml:space="preserve"> H10</t>
  </si>
  <si>
    <t xml:space="preserve"> 1982-95</t>
  </si>
  <si>
    <t>Gestartete nach Startgeldstufen</t>
  </si>
  <si>
    <t>Ø A/LOM/MOM</t>
  </si>
  <si>
    <t>Ø B</t>
  </si>
  <si>
    <t>Anteil J+S altrige (14-20j) in %</t>
  </si>
  <si>
    <t xml:space="preserve">Reg. </t>
  </si>
  <si>
    <t>Übr.</t>
  </si>
  <si>
    <t>MTOL</t>
  </si>
  <si>
    <t>Bes</t>
  </si>
  <si>
    <t>OL*):</t>
  </si>
  <si>
    <t>*) inkl Offen etc.</t>
  </si>
  <si>
    <r>
      <rPr>
        <b/>
        <sz val="14"/>
        <rFont val="Arial"/>
        <family val="2"/>
      </rPr>
      <t>Teilnehmerzahlen der nationalen OL und der Meisterschaften 2014;</t>
    </r>
    <r>
      <rPr>
        <sz val="14"/>
        <rFont val="Arial"/>
        <family val="0"/>
      </rPr>
      <t xml:space="preserve">
Zahl der gestarteten Läufer (Anmeldungen 5-10% mehr)</t>
    </r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</si>
</sst>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%"/>
    <numFmt numFmtId="177" formatCode="0.0"/>
    <numFmt numFmtId="178" formatCode="d/m/yy"/>
    <numFmt numFmtId="179" formatCode="[$-807]dddd\,\ d\.\ mmmm\ yyyy"/>
    <numFmt numFmtId="180" formatCode="dd/mm/yy;@"/>
    <numFmt numFmtId="181" formatCode="0.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1" fontId="0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 applyProtection="1">
      <alignment/>
      <protection/>
    </xf>
    <xf numFmtId="1" fontId="0" fillId="33" borderId="0" xfId="0" applyNumberForma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1" fontId="0" fillId="33" borderId="15" xfId="0" applyNumberFormat="1" applyFont="1" applyFill="1" applyBorder="1" applyAlignment="1">
      <alignment/>
    </xf>
    <xf numFmtId="0" fontId="0" fillId="33" borderId="13" xfId="0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9" fillId="33" borderId="17" xfId="0" applyFont="1" applyFill="1" applyBorder="1" applyAlignment="1">
      <alignment horizontal="right"/>
    </xf>
    <xf numFmtId="0" fontId="9" fillId="33" borderId="17" xfId="0" applyFont="1" applyFill="1" applyBorder="1" applyAlignment="1">
      <alignment/>
    </xf>
    <xf numFmtId="1" fontId="0" fillId="33" borderId="18" xfId="0" applyNumberFormat="1" applyFill="1" applyBorder="1" applyAlignment="1" applyProtection="1">
      <alignment/>
      <protection/>
    </xf>
    <xf numFmtId="176" fontId="0" fillId="33" borderId="0" xfId="0" applyNumberFormat="1" applyFont="1" applyFill="1" applyBorder="1" applyAlignment="1">
      <alignment/>
    </xf>
    <xf numFmtId="176" fontId="0" fillId="33" borderId="0" xfId="0" applyNumberFormat="1" applyFill="1" applyBorder="1" applyAlignment="1">
      <alignment/>
    </xf>
    <xf numFmtId="0" fontId="9" fillId="33" borderId="0" xfId="0" applyFont="1" applyFill="1" applyBorder="1" applyAlignment="1">
      <alignment/>
    </xf>
    <xf numFmtId="1" fontId="0" fillId="33" borderId="13" xfId="0" applyNumberFormat="1" applyFill="1" applyBorder="1" applyAlignment="1" applyProtection="1">
      <alignment/>
      <protection/>
    </xf>
    <xf numFmtId="0" fontId="0" fillId="33" borderId="0" xfId="0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right"/>
    </xf>
    <xf numFmtId="0" fontId="0" fillId="33" borderId="20" xfId="0" applyFill="1" applyBorder="1" applyAlignment="1">
      <alignment/>
    </xf>
    <xf numFmtId="1" fontId="0" fillId="33" borderId="21" xfId="0" applyNumberFormat="1" applyFill="1" applyBorder="1" applyAlignment="1" applyProtection="1">
      <alignment/>
      <protection/>
    </xf>
    <xf numFmtId="177" fontId="0" fillId="33" borderId="0" xfId="0" applyNumberFormat="1" applyFill="1" applyBorder="1" applyAlignment="1">
      <alignment horizontal="center"/>
    </xf>
    <xf numFmtId="177" fontId="0" fillId="33" borderId="14" xfId="0" applyNumberFormat="1" applyFill="1" applyBorder="1" applyAlignment="1">
      <alignment/>
    </xf>
    <xf numFmtId="177" fontId="0" fillId="33" borderId="13" xfId="0" applyNumberForma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" fontId="0" fillId="33" borderId="20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1" fontId="0" fillId="33" borderId="20" xfId="0" applyNumberFormat="1" applyFill="1" applyBorder="1" applyAlignment="1">
      <alignment/>
    </xf>
    <xf numFmtId="1" fontId="0" fillId="33" borderId="20" xfId="0" applyNumberFormat="1" applyFont="1" applyFill="1" applyBorder="1" applyAlignment="1" applyProtection="1">
      <alignment/>
      <protection/>
    </xf>
    <xf numFmtId="1" fontId="0" fillId="33" borderId="21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1" fontId="6" fillId="33" borderId="0" xfId="53" applyNumberFormat="1" applyFont="1" applyFill="1" applyBorder="1" applyAlignment="1">
      <alignment horizontal="right"/>
      <protection/>
    </xf>
    <xf numFmtId="1" fontId="6" fillId="33" borderId="0" xfId="53" applyNumberFormat="1" applyFont="1" applyFill="1" applyBorder="1" applyAlignment="1" quotePrefix="1">
      <alignment horizontal="right"/>
      <protection/>
    </xf>
    <xf numFmtId="0" fontId="0" fillId="33" borderId="13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" fontId="0" fillId="33" borderId="22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 horizontal="right"/>
    </xf>
    <xf numFmtId="1" fontId="0" fillId="33" borderId="23" xfId="0" applyNumberFormat="1" applyFont="1" applyFill="1" applyBorder="1" applyAlignment="1">
      <alignment/>
    </xf>
    <xf numFmtId="1" fontId="0" fillId="33" borderId="24" xfId="0" applyNumberFormat="1" applyFont="1" applyFill="1" applyBorder="1" applyAlignment="1">
      <alignment/>
    </xf>
    <xf numFmtId="1" fontId="0" fillId="33" borderId="25" xfId="0" applyNumberFormat="1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27" xfId="0" applyFont="1" applyFill="1" applyBorder="1" applyAlignment="1">
      <alignment textRotation="90" wrapText="1"/>
    </xf>
    <xf numFmtId="0" fontId="1" fillId="33" borderId="28" xfId="0" applyFont="1" applyFill="1" applyBorder="1" applyAlignment="1">
      <alignment textRotation="90" wrapText="1"/>
    </xf>
    <xf numFmtId="0" fontId="1" fillId="33" borderId="20" xfId="0" applyFont="1" applyFill="1" applyBorder="1" applyAlignment="1">
      <alignment textRotation="90" wrapText="1"/>
    </xf>
    <xf numFmtId="0" fontId="1" fillId="33" borderId="20" xfId="0" applyFont="1" applyFill="1" applyBorder="1" applyAlignment="1">
      <alignment textRotation="90" wrapText="1"/>
    </xf>
    <xf numFmtId="0" fontId="1" fillId="33" borderId="21" xfId="0" applyFont="1" applyFill="1" applyBorder="1" applyAlignment="1">
      <alignment textRotation="90" wrapText="1"/>
    </xf>
    <xf numFmtId="0" fontId="0" fillId="33" borderId="0" xfId="0" applyFill="1" applyAlignment="1">
      <alignment horizontal="right"/>
    </xf>
    <xf numFmtId="0" fontId="26" fillId="33" borderId="10" xfId="0" applyFont="1" applyFill="1" applyBorder="1" applyAlignment="1">
      <alignment horizontal="left" vertical="top" wrapText="1"/>
    </xf>
    <xf numFmtId="0" fontId="26" fillId="33" borderId="11" xfId="0" applyFont="1" applyFill="1" applyBorder="1" applyAlignment="1">
      <alignment horizontal="left" vertical="top"/>
    </xf>
    <xf numFmtId="0" fontId="26" fillId="33" borderId="19" xfId="0" applyFont="1" applyFill="1" applyBorder="1" applyAlignment="1">
      <alignment horizontal="left" vertical="top"/>
    </xf>
    <xf numFmtId="0" fontId="26" fillId="33" borderId="20" xfId="0" applyFont="1" applyFill="1" applyBorder="1" applyAlignment="1">
      <alignment horizontal="left" vertical="top"/>
    </xf>
    <xf numFmtId="0" fontId="1" fillId="33" borderId="30" xfId="0" applyNumberFormat="1" applyFont="1" applyFill="1" applyBorder="1" applyAlignment="1">
      <alignment horizontal="right" textRotation="90" wrapText="1"/>
    </xf>
    <xf numFmtId="0" fontId="1" fillId="33" borderId="31" xfId="0" applyFont="1" applyFill="1" applyBorder="1" applyAlignment="1">
      <alignment horizontal="right" textRotation="90" wrapText="1"/>
    </xf>
    <xf numFmtId="0" fontId="1" fillId="33" borderId="32" xfId="0" applyFont="1" applyFill="1" applyBorder="1" applyAlignment="1">
      <alignment textRotation="90" wrapText="1"/>
    </xf>
    <xf numFmtId="0" fontId="1" fillId="33" borderId="33" xfId="0" applyFont="1" applyFill="1" applyBorder="1" applyAlignment="1">
      <alignment horizontal="right" textRotation="90" wrapText="1"/>
    </xf>
    <xf numFmtId="0" fontId="1" fillId="33" borderId="27" xfId="0" applyFont="1" applyFill="1" applyBorder="1" applyAlignment="1">
      <alignment horizontal="left" textRotation="90" wrapText="1"/>
    </xf>
    <xf numFmtId="0" fontId="0" fillId="33" borderId="33" xfId="0" applyFont="1" applyFill="1" applyBorder="1" applyAlignment="1">
      <alignment horizontal="left" textRotation="90" wrapText="1"/>
    </xf>
    <xf numFmtId="0" fontId="1" fillId="33" borderId="27" xfId="0" applyFont="1" applyFill="1" applyBorder="1" applyAlignment="1">
      <alignment horizontal="right" textRotation="90" wrapText="1"/>
    </xf>
    <xf numFmtId="0" fontId="1" fillId="33" borderId="34" xfId="0" applyFont="1" applyFill="1" applyBorder="1" applyAlignment="1">
      <alignment horizontal="right" textRotation="90" wrapText="1"/>
    </xf>
    <xf numFmtId="0" fontId="1" fillId="33" borderId="30" xfId="0" applyFont="1" applyFill="1" applyBorder="1" applyAlignment="1">
      <alignment textRotation="90" wrapText="1"/>
    </xf>
    <xf numFmtId="0" fontId="1" fillId="33" borderId="34" xfId="0" applyFont="1" applyFill="1" applyBorder="1" applyAlignment="1">
      <alignment textRotation="90" wrapText="1"/>
    </xf>
    <xf numFmtId="0" fontId="1" fillId="33" borderId="35" xfId="0" applyFont="1" applyFill="1" applyBorder="1" applyAlignment="1">
      <alignment textRotation="90" wrapText="1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38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Standard_Tabelle1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3</xdr:row>
      <xdr:rowOff>0</xdr:rowOff>
    </xdr:from>
    <xdr:to>
      <xdr:col>16</xdr:col>
      <xdr:colOff>9525</xdr:colOff>
      <xdr:row>51</xdr:row>
      <xdr:rowOff>152400</xdr:rowOff>
    </xdr:to>
    <xdr:sp>
      <xdr:nvSpPr>
        <xdr:cNvPr id="1" name="Line 9"/>
        <xdr:cNvSpPr>
          <a:spLocks/>
        </xdr:cNvSpPr>
      </xdr:nvSpPr>
      <xdr:spPr>
        <a:xfrm flipH="1">
          <a:off x="8905875" y="638175"/>
          <a:ext cx="0" cy="89630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600075</xdr:colOff>
      <xdr:row>25</xdr:row>
      <xdr:rowOff>28575</xdr:rowOff>
    </xdr:from>
    <xdr:to>
      <xdr:col>24</xdr:col>
      <xdr:colOff>476250</xdr:colOff>
      <xdr:row>28</xdr:row>
      <xdr:rowOff>66675</xdr:rowOff>
    </xdr:to>
    <xdr:sp>
      <xdr:nvSpPr>
        <xdr:cNvPr id="2" name="Rectangle 14"/>
        <xdr:cNvSpPr>
          <a:spLocks/>
        </xdr:cNvSpPr>
      </xdr:nvSpPr>
      <xdr:spPr>
        <a:xfrm>
          <a:off x="12992100" y="5419725"/>
          <a:ext cx="523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2" max="2" width="1.421875" style="0" customWidth="1"/>
    <col min="3" max="3" width="10.28125" style="0" customWidth="1"/>
    <col min="4" max="4" width="7.8515625" style="0" customWidth="1"/>
    <col min="5" max="5" width="8.140625" style="0" customWidth="1"/>
    <col min="6" max="6" width="7.8515625" style="0" customWidth="1"/>
    <col min="7" max="7" width="8.8515625" style="0" customWidth="1"/>
    <col min="8" max="8" width="9.140625" style="0" customWidth="1"/>
    <col min="9" max="9" width="8.8515625" style="0" customWidth="1"/>
    <col min="10" max="10" width="9.28125" style="3" customWidth="1"/>
    <col min="11" max="11" width="8.00390625" style="4" customWidth="1"/>
    <col min="12" max="12" width="9.140625" style="4" customWidth="1"/>
    <col min="13" max="13" width="8.140625" style="4" customWidth="1"/>
    <col min="14" max="14" width="8.421875" style="4" customWidth="1"/>
    <col min="15" max="15" width="8.28125" style="0" customWidth="1"/>
    <col min="16" max="16" width="8.421875" style="0" customWidth="1"/>
    <col min="17" max="17" width="0.13671875" style="5" hidden="1" customWidth="1"/>
    <col min="18" max="18" width="8.7109375" style="0" customWidth="1"/>
    <col min="19" max="19" width="10.28125" style="0" customWidth="1"/>
    <col min="20" max="20" width="9.28125" style="0" customWidth="1"/>
    <col min="21" max="21" width="9.00390625" style="0" customWidth="1"/>
    <col min="22" max="22" width="7.140625" style="0" customWidth="1"/>
    <col min="23" max="23" width="7.8515625" style="0" customWidth="1"/>
    <col min="24" max="24" width="9.7109375" style="0" customWidth="1"/>
    <col min="25" max="25" width="8.00390625" style="0" customWidth="1"/>
    <col min="26" max="26" width="7.140625" style="0" customWidth="1"/>
    <col min="27" max="27" width="7.421875" style="0" customWidth="1"/>
    <col min="28" max="28" width="5.8515625" style="0" customWidth="1"/>
  </cols>
  <sheetData>
    <row r="1" spans="2:28" ht="12.75" thickBot="1">
      <c r="B1" s="15"/>
      <c r="C1" s="15"/>
      <c r="D1" s="15"/>
      <c r="E1" s="15"/>
      <c r="F1" s="15"/>
      <c r="G1" s="15"/>
      <c r="H1" s="15"/>
      <c r="I1" s="15"/>
      <c r="J1" s="86"/>
      <c r="K1" s="37"/>
      <c r="L1" s="37"/>
      <c r="M1" s="37"/>
      <c r="N1" s="37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2:28" ht="33" customHeight="1">
      <c r="B2" s="15"/>
      <c r="C2" s="87" t="s">
        <v>85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"/>
      <c r="X2" s="11"/>
      <c r="Y2" s="11"/>
      <c r="Z2" s="11"/>
      <c r="AA2" s="11"/>
      <c r="AB2" s="77"/>
    </row>
    <row r="3" spans="2:28" ht="4.5" customHeight="1" thickBot="1">
      <c r="B3" s="15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39"/>
      <c r="X3" s="41"/>
      <c r="Y3" s="78"/>
      <c r="Z3" s="79"/>
      <c r="AA3" s="69"/>
      <c r="AB3" s="80"/>
    </row>
    <row r="4" spans="1:28" ht="118.5" customHeight="1" thickBot="1">
      <c r="A4" s="1"/>
      <c r="B4" s="15"/>
      <c r="C4" s="91" t="s">
        <v>44</v>
      </c>
      <c r="D4" s="92" t="s">
        <v>48</v>
      </c>
      <c r="E4" s="93" t="s">
        <v>50</v>
      </c>
      <c r="F4" s="94" t="s">
        <v>51</v>
      </c>
      <c r="G4" s="94" t="s">
        <v>52</v>
      </c>
      <c r="H4" s="94" t="s">
        <v>63</v>
      </c>
      <c r="I4" s="95" t="s">
        <v>53</v>
      </c>
      <c r="J4" s="94" t="s">
        <v>64</v>
      </c>
      <c r="K4" s="94" t="s">
        <v>55</v>
      </c>
      <c r="L4" s="94" t="s">
        <v>56</v>
      </c>
      <c r="M4" s="96" t="s">
        <v>57</v>
      </c>
      <c r="N4" s="96" t="s">
        <v>58</v>
      </c>
      <c r="O4" s="96" t="s">
        <v>59</v>
      </c>
      <c r="P4" s="97" t="s">
        <v>60</v>
      </c>
      <c r="Q4" s="98"/>
      <c r="R4" s="99" t="s">
        <v>49</v>
      </c>
      <c r="S4" s="100" t="s">
        <v>65</v>
      </c>
      <c r="T4" s="81" t="s">
        <v>54</v>
      </c>
      <c r="U4" s="82" t="s">
        <v>66</v>
      </c>
      <c r="V4" s="101" t="s">
        <v>45</v>
      </c>
      <c r="W4" s="39"/>
      <c r="X4" s="83" t="s">
        <v>62</v>
      </c>
      <c r="Y4" s="84" t="s">
        <v>76</v>
      </c>
      <c r="Z4" s="84" t="s">
        <v>77</v>
      </c>
      <c r="AA4" s="83" t="s">
        <v>32</v>
      </c>
      <c r="AB4" s="85" t="s">
        <v>61</v>
      </c>
    </row>
    <row r="5" spans="2:29" ht="13.5" customHeight="1">
      <c r="B5" s="15"/>
      <c r="C5" s="102" t="s">
        <v>0</v>
      </c>
      <c r="D5" s="9">
        <v>29</v>
      </c>
      <c r="E5" s="9">
        <v>45</v>
      </c>
      <c r="F5" s="9">
        <v>35</v>
      </c>
      <c r="G5" s="9">
        <v>90</v>
      </c>
      <c r="H5" s="9">
        <v>96</v>
      </c>
      <c r="I5" s="9">
        <v>51</v>
      </c>
      <c r="J5" s="9">
        <v>30</v>
      </c>
      <c r="K5" s="9">
        <v>53</v>
      </c>
      <c r="L5" s="9">
        <v>52</v>
      </c>
      <c r="M5" s="9">
        <v>43</v>
      </c>
      <c r="N5" s="9">
        <v>7</v>
      </c>
      <c r="O5" s="9">
        <v>21</v>
      </c>
      <c r="P5" s="9">
        <v>37</v>
      </c>
      <c r="Q5" s="10"/>
      <c r="R5" s="8">
        <v>34</v>
      </c>
      <c r="S5" s="11">
        <v>48</v>
      </c>
      <c r="T5" s="12">
        <v>32</v>
      </c>
      <c r="U5" s="13">
        <v>34</v>
      </c>
      <c r="V5" s="14">
        <f>AVERAGE(D5:P5)</f>
        <v>45.30769230769231</v>
      </c>
      <c r="W5" s="15"/>
      <c r="X5" s="16" t="s">
        <v>46</v>
      </c>
      <c r="Y5" s="16">
        <v>1222</v>
      </c>
      <c r="Z5" s="16">
        <v>606</v>
      </c>
      <c r="AA5" s="16">
        <v>12170</v>
      </c>
      <c r="AB5" s="17"/>
      <c r="AC5" s="2"/>
    </row>
    <row r="6" spans="2:29" ht="12">
      <c r="B6" s="15"/>
      <c r="C6" s="103" t="s">
        <v>1</v>
      </c>
      <c r="D6" s="19">
        <v>29</v>
      </c>
      <c r="E6" s="19">
        <v>42</v>
      </c>
      <c r="F6" s="19">
        <v>37</v>
      </c>
      <c r="G6" s="19">
        <v>40</v>
      </c>
      <c r="H6" s="19">
        <v>46</v>
      </c>
      <c r="I6" s="19">
        <v>60</v>
      </c>
      <c r="J6" s="19">
        <v>43</v>
      </c>
      <c r="K6" s="19">
        <v>45</v>
      </c>
      <c r="L6" s="19">
        <v>51</v>
      </c>
      <c r="M6" s="19">
        <v>49</v>
      </c>
      <c r="N6" s="19">
        <v>30</v>
      </c>
      <c r="O6" s="19">
        <v>30</v>
      </c>
      <c r="P6" s="19">
        <v>39</v>
      </c>
      <c r="Q6" s="20"/>
      <c r="R6" s="18">
        <v>28</v>
      </c>
      <c r="S6" s="20">
        <v>40</v>
      </c>
      <c r="T6" s="21">
        <v>0</v>
      </c>
      <c r="U6" s="13">
        <v>0</v>
      </c>
      <c r="V6" s="22">
        <f aca="true" t="shared" si="0" ref="V6:V25">AVERAGE(D6:P6)</f>
        <v>41.61538461538461</v>
      </c>
      <c r="W6" s="15"/>
      <c r="X6" s="16">
        <v>1998</v>
      </c>
      <c r="Y6" s="16">
        <v>1127</v>
      </c>
      <c r="Z6" s="16">
        <v>525</v>
      </c>
      <c r="AA6" s="16">
        <v>8786</v>
      </c>
      <c r="AB6" s="23">
        <v>8</v>
      </c>
      <c r="AC6" s="2"/>
    </row>
    <row r="7" spans="2:29" ht="12">
      <c r="B7" s="15"/>
      <c r="C7" s="103" t="s">
        <v>2</v>
      </c>
      <c r="D7" s="19">
        <v>29</v>
      </c>
      <c r="E7" s="19">
        <v>29</v>
      </c>
      <c r="F7" s="19">
        <v>25</v>
      </c>
      <c r="G7" s="19">
        <v>35</v>
      </c>
      <c r="H7" s="19">
        <v>33</v>
      </c>
      <c r="I7" s="19">
        <v>39</v>
      </c>
      <c r="J7" s="19">
        <v>41</v>
      </c>
      <c r="K7" s="19">
        <v>43</v>
      </c>
      <c r="L7" s="19">
        <v>49</v>
      </c>
      <c r="M7" s="19">
        <v>50</v>
      </c>
      <c r="N7" s="19">
        <v>20</v>
      </c>
      <c r="O7" s="19">
        <v>24</v>
      </c>
      <c r="P7" s="19">
        <v>33</v>
      </c>
      <c r="Q7" s="20"/>
      <c r="R7" s="18">
        <v>23</v>
      </c>
      <c r="S7" s="20">
        <v>40</v>
      </c>
      <c r="T7" s="21">
        <v>0</v>
      </c>
      <c r="U7" s="13">
        <v>0</v>
      </c>
      <c r="V7" s="22">
        <f t="shared" si="0"/>
        <v>34.61538461538461</v>
      </c>
      <c r="W7" s="15"/>
      <c r="X7" s="16">
        <v>1999</v>
      </c>
      <c r="Y7" s="16">
        <v>1204</v>
      </c>
      <c r="Z7" s="16">
        <v>525</v>
      </c>
      <c r="AA7" s="16">
        <v>13819</v>
      </c>
      <c r="AB7" s="23">
        <v>12</v>
      </c>
      <c r="AC7" s="2"/>
    </row>
    <row r="8" spans="2:29" ht="12">
      <c r="B8" s="15"/>
      <c r="C8" s="103" t="s">
        <v>3</v>
      </c>
      <c r="D8" s="19">
        <v>37</v>
      </c>
      <c r="E8" s="19">
        <v>51</v>
      </c>
      <c r="F8" s="19">
        <v>49</v>
      </c>
      <c r="G8" s="19">
        <v>39</v>
      </c>
      <c r="H8" s="19">
        <v>43</v>
      </c>
      <c r="I8" s="19">
        <v>56</v>
      </c>
      <c r="J8" s="19">
        <v>51</v>
      </c>
      <c r="K8" s="19">
        <v>62</v>
      </c>
      <c r="L8" s="19">
        <v>85</v>
      </c>
      <c r="M8" s="19">
        <v>91</v>
      </c>
      <c r="N8" s="19">
        <v>40</v>
      </c>
      <c r="O8" s="19">
        <v>37</v>
      </c>
      <c r="P8" s="19">
        <v>53</v>
      </c>
      <c r="Q8" s="20"/>
      <c r="R8" s="18">
        <v>37</v>
      </c>
      <c r="S8" s="20">
        <v>54</v>
      </c>
      <c r="T8" s="21">
        <v>32</v>
      </c>
      <c r="U8" s="13">
        <v>46</v>
      </c>
      <c r="V8" s="22">
        <f t="shared" si="0"/>
        <v>53.38461538461539</v>
      </c>
      <c r="W8" s="15"/>
      <c r="X8" s="16">
        <v>2000</v>
      </c>
      <c r="Y8" s="24">
        <v>1151</v>
      </c>
      <c r="Z8" s="24">
        <v>0</v>
      </c>
      <c r="AA8" s="16">
        <v>9205</v>
      </c>
      <c r="AB8" s="23">
        <v>8</v>
      </c>
      <c r="AC8" s="2"/>
    </row>
    <row r="9" spans="2:29" ht="12">
      <c r="B9" s="15"/>
      <c r="C9" s="103" t="s">
        <v>4</v>
      </c>
      <c r="D9" s="19">
        <v>27</v>
      </c>
      <c r="E9" s="19">
        <v>35</v>
      </c>
      <c r="F9" s="19">
        <v>27</v>
      </c>
      <c r="G9" s="19">
        <v>25</v>
      </c>
      <c r="H9" s="19">
        <v>22</v>
      </c>
      <c r="I9" s="19">
        <v>34</v>
      </c>
      <c r="J9" s="19">
        <v>25</v>
      </c>
      <c r="K9" s="19">
        <v>32</v>
      </c>
      <c r="L9" s="19">
        <v>36</v>
      </c>
      <c r="M9" s="19">
        <v>40</v>
      </c>
      <c r="N9" s="19">
        <v>21</v>
      </c>
      <c r="O9" s="19">
        <v>21</v>
      </c>
      <c r="P9" s="19">
        <v>23</v>
      </c>
      <c r="Q9" s="20"/>
      <c r="R9" s="18">
        <v>10</v>
      </c>
      <c r="S9" s="20">
        <v>31</v>
      </c>
      <c r="T9" s="21">
        <v>0</v>
      </c>
      <c r="U9" s="13">
        <v>0</v>
      </c>
      <c r="V9" s="22">
        <f t="shared" si="0"/>
        <v>28.307692307692307</v>
      </c>
      <c r="W9" s="15"/>
      <c r="X9" s="16">
        <v>2001</v>
      </c>
      <c r="Y9" s="24">
        <v>1196</v>
      </c>
      <c r="Z9" s="24">
        <v>0</v>
      </c>
      <c r="AA9" s="16">
        <v>9565</v>
      </c>
      <c r="AB9" s="23">
        <v>8</v>
      </c>
      <c r="AC9" s="2"/>
    </row>
    <row r="10" spans="2:29" ht="12">
      <c r="B10" s="15"/>
      <c r="C10" s="103" t="s">
        <v>37</v>
      </c>
      <c r="D10" s="19">
        <v>14</v>
      </c>
      <c r="E10" s="19">
        <v>15</v>
      </c>
      <c r="F10" s="19">
        <v>11</v>
      </c>
      <c r="G10" s="19">
        <v>15</v>
      </c>
      <c r="H10" s="19">
        <v>14</v>
      </c>
      <c r="I10" s="19">
        <v>18</v>
      </c>
      <c r="J10" s="19">
        <v>14</v>
      </c>
      <c r="K10" s="19">
        <v>29</v>
      </c>
      <c r="L10" s="19">
        <v>26</v>
      </c>
      <c r="M10" s="19">
        <v>26</v>
      </c>
      <c r="N10" s="19">
        <v>12</v>
      </c>
      <c r="O10" s="19">
        <v>15</v>
      </c>
      <c r="P10" s="19">
        <v>11</v>
      </c>
      <c r="Q10" s="20"/>
      <c r="R10" s="18">
        <v>14</v>
      </c>
      <c r="S10" s="20">
        <v>17</v>
      </c>
      <c r="T10" s="21">
        <v>9</v>
      </c>
      <c r="U10" s="13">
        <v>8</v>
      </c>
      <c r="V10" s="22">
        <f t="shared" si="0"/>
        <v>16.923076923076923</v>
      </c>
      <c r="W10" s="15"/>
      <c r="X10" s="16">
        <v>2002</v>
      </c>
      <c r="Y10" s="24">
        <v>1215</v>
      </c>
      <c r="Z10" s="24">
        <v>0</v>
      </c>
      <c r="AA10" s="24">
        <v>12149</v>
      </c>
      <c r="AB10" s="23">
        <v>10</v>
      </c>
      <c r="AC10" s="2"/>
    </row>
    <row r="11" spans="2:29" ht="12">
      <c r="B11" s="15"/>
      <c r="C11" s="103" t="s">
        <v>5</v>
      </c>
      <c r="D11" s="19">
        <v>32</v>
      </c>
      <c r="E11" s="19">
        <v>33</v>
      </c>
      <c r="F11" s="19">
        <v>35</v>
      </c>
      <c r="G11" s="19">
        <v>38</v>
      </c>
      <c r="H11" s="19">
        <v>38</v>
      </c>
      <c r="I11" s="19">
        <v>47</v>
      </c>
      <c r="J11" s="19">
        <v>43</v>
      </c>
      <c r="K11" s="19">
        <v>48</v>
      </c>
      <c r="L11" s="19">
        <v>47</v>
      </c>
      <c r="M11" s="19">
        <v>47</v>
      </c>
      <c r="N11" s="19">
        <v>30</v>
      </c>
      <c r="O11" s="19">
        <v>27</v>
      </c>
      <c r="P11" s="19">
        <v>24</v>
      </c>
      <c r="Q11" s="20"/>
      <c r="R11" s="18">
        <v>22</v>
      </c>
      <c r="S11" s="20">
        <v>41</v>
      </c>
      <c r="T11" s="21">
        <v>0</v>
      </c>
      <c r="U11" s="13">
        <v>0</v>
      </c>
      <c r="V11" s="22">
        <f t="shared" si="0"/>
        <v>37.61538461538461</v>
      </c>
      <c r="W11" s="15"/>
      <c r="X11" s="16">
        <v>2003</v>
      </c>
      <c r="Y11" s="25">
        <v>1326</v>
      </c>
      <c r="Z11" s="24">
        <v>0</v>
      </c>
      <c r="AA11" s="24">
        <v>11698</v>
      </c>
      <c r="AB11" s="23">
        <v>10</v>
      </c>
      <c r="AC11" s="2"/>
    </row>
    <row r="12" spans="2:29" ht="12">
      <c r="B12" s="15"/>
      <c r="C12" s="103" t="s">
        <v>40</v>
      </c>
      <c r="D12" s="19">
        <v>54</v>
      </c>
      <c r="E12" s="19">
        <v>49</v>
      </c>
      <c r="F12" s="19">
        <v>67</v>
      </c>
      <c r="G12" s="19">
        <v>58</v>
      </c>
      <c r="H12" s="19">
        <v>57</v>
      </c>
      <c r="I12" s="19">
        <v>75</v>
      </c>
      <c r="J12" s="19">
        <v>58</v>
      </c>
      <c r="K12" s="19">
        <v>77</v>
      </c>
      <c r="L12" s="19">
        <v>68</v>
      </c>
      <c r="M12" s="19">
        <v>66</v>
      </c>
      <c r="N12" s="19">
        <v>31</v>
      </c>
      <c r="O12" s="19">
        <v>36</v>
      </c>
      <c r="P12" s="19">
        <v>49</v>
      </c>
      <c r="Q12" s="20"/>
      <c r="R12" s="18">
        <v>41</v>
      </c>
      <c r="S12" s="20">
        <v>64</v>
      </c>
      <c r="T12" s="21">
        <v>41</v>
      </c>
      <c r="U12" s="13">
        <v>25</v>
      </c>
      <c r="V12" s="22">
        <f t="shared" si="0"/>
        <v>57.30769230769231</v>
      </c>
      <c r="W12" s="15"/>
      <c r="X12" s="16">
        <v>2004</v>
      </c>
      <c r="Y12" s="16">
        <v>1154</v>
      </c>
      <c r="Z12" s="16">
        <v>0</v>
      </c>
      <c r="AA12" s="16">
        <v>12694</v>
      </c>
      <c r="AB12" s="23">
        <v>11</v>
      </c>
      <c r="AC12" s="2"/>
    </row>
    <row r="13" spans="2:29" ht="12">
      <c r="B13" s="15"/>
      <c r="C13" s="103" t="s">
        <v>6</v>
      </c>
      <c r="D13" s="19">
        <v>77</v>
      </c>
      <c r="E13" s="19">
        <v>87</v>
      </c>
      <c r="F13" s="19">
        <v>84</v>
      </c>
      <c r="G13" s="19">
        <v>85</v>
      </c>
      <c r="H13" s="19">
        <v>79</v>
      </c>
      <c r="I13" s="19">
        <v>95</v>
      </c>
      <c r="J13" s="19">
        <v>77</v>
      </c>
      <c r="K13" s="19">
        <v>86</v>
      </c>
      <c r="L13" s="19">
        <v>103</v>
      </c>
      <c r="M13" s="19">
        <v>100</v>
      </c>
      <c r="N13" s="19">
        <v>58</v>
      </c>
      <c r="O13" s="19">
        <v>57</v>
      </c>
      <c r="P13" s="19">
        <v>73</v>
      </c>
      <c r="Q13" s="20"/>
      <c r="R13" s="18">
        <v>43</v>
      </c>
      <c r="S13" s="20">
        <v>96</v>
      </c>
      <c r="T13" s="21">
        <v>0</v>
      </c>
      <c r="U13" s="13">
        <v>0</v>
      </c>
      <c r="V13" s="22">
        <f t="shared" si="0"/>
        <v>81.61538461538461</v>
      </c>
      <c r="W13" s="15"/>
      <c r="X13" s="16">
        <v>2005</v>
      </c>
      <c r="Y13" s="24">
        <v>1186</v>
      </c>
      <c r="Z13" s="24">
        <v>0</v>
      </c>
      <c r="AA13" s="24">
        <v>13048</v>
      </c>
      <c r="AB13" s="23">
        <v>11</v>
      </c>
      <c r="AC13" s="2"/>
    </row>
    <row r="14" spans="2:29" ht="12">
      <c r="B14" s="15"/>
      <c r="C14" s="103" t="s">
        <v>38</v>
      </c>
      <c r="D14" s="19">
        <v>36</v>
      </c>
      <c r="E14" s="19">
        <v>67</v>
      </c>
      <c r="F14" s="19">
        <v>53</v>
      </c>
      <c r="G14" s="19">
        <v>49</v>
      </c>
      <c r="H14" s="19">
        <v>43</v>
      </c>
      <c r="I14" s="19">
        <v>63</v>
      </c>
      <c r="J14" s="19">
        <v>52</v>
      </c>
      <c r="K14" s="19">
        <v>57</v>
      </c>
      <c r="L14" s="19">
        <v>68</v>
      </c>
      <c r="M14" s="19">
        <v>61</v>
      </c>
      <c r="N14" s="19">
        <v>41</v>
      </c>
      <c r="O14" s="19">
        <v>35</v>
      </c>
      <c r="P14" s="19">
        <v>43</v>
      </c>
      <c r="Q14" s="20"/>
      <c r="R14" s="18">
        <v>27</v>
      </c>
      <c r="S14" s="20">
        <v>56</v>
      </c>
      <c r="T14" s="21">
        <v>19</v>
      </c>
      <c r="U14" s="13">
        <v>18</v>
      </c>
      <c r="V14" s="22">
        <f t="shared" si="0"/>
        <v>51.38461538461539</v>
      </c>
      <c r="W14" s="15"/>
      <c r="X14" s="16">
        <v>2006</v>
      </c>
      <c r="Y14" s="24">
        <v>1345</v>
      </c>
      <c r="Z14" s="24">
        <v>0</v>
      </c>
      <c r="AA14" s="24">
        <v>12107</v>
      </c>
      <c r="AB14" s="23">
        <v>9</v>
      </c>
      <c r="AC14" s="2"/>
    </row>
    <row r="15" spans="2:29" ht="12">
      <c r="B15" s="15"/>
      <c r="C15" s="103" t="s">
        <v>7</v>
      </c>
      <c r="D15" s="19">
        <v>41</v>
      </c>
      <c r="E15" s="19">
        <v>42</v>
      </c>
      <c r="F15" s="19">
        <v>46</v>
      </c>
      <c r="G15" s="19">
        <v>31</v>
      </c>
      <c r="H15" s="19">
        <v>27</v>
      </c>
      <c r="I15" s="19">
        <v>49</v>
      </c>
      <c r="J15" s="19">
        <v>29</v>
      </c>
      <c r="K15" s="19">
        <v>49</v>
      </c>
      <c r="L15" s="19">
        <v>60</v>
      </c>
      <c r="M15" s="19">
        <v>59</v>
      </c>
      <c r="N15" s="19">
        <v>36</v>
      </c>
      <c r="O15" s="19">
        <v>33</v>
      </c>
      <c r="P15" s="19">
        <v>40</v>
      </c>
      <c r="Q15" s="20"/>
      <c r="R15" s="18">
        <v>19</v>
      </c>
      <c r="S15" s="20">
        <v>41</v>
      </c>
      <c r="T15" s="21">
        <v>0</v>
      </c>
      <c r="U15" s="13">
        <v>0</v>
      </c>
      <c r="V15" s="22">
        <f t="shared" si="0"/>
        <v>41.69230769230769</v>
      </c>
      <c r="W15" s="15"/>
      <c r="X15" s="16">
        <v>2007</v>
      </c>
      <c r="Y15" s="16">
        <v>1368</v>
      </c>
      <c r="Z15" s="16">
        <v>0</v>
      </c>
      <c r="AA15" s="16">
        <v>12314</v>
      </c>
      <c r="AB15" s="23">
        <v>9</v>
      </c>
      <c r="AC15" s="2"/>
    </row>
    <row r="16" spans="2:29" ht="12">
      <c r="B16" s="15"/>
      <c r="C16" s="103" t="s">
        <v>39</v>
      </c>
      <c r="D16" s="19">
        <v>39</v>
      </c>
      <c r="E16" s="19">
        <v>52</v>
      </c>
      <c r="F16" s="19">
        <v>58</v>
      </c>
      <c r="G16" s="19">
        <v>52</v>
      </c>
      <c r="H16" s="19">
        <v>47</v>
      </c>
      <c r="I16" s="19">
        <v>51</v>
      </c>
      <c r="J16" s="19">
        <v>41</v>
      </c>
      <c r="K16" s="19">
        <v>49</v>
      </c>
      <c r="L16" s="19">
        <v>65</v>
      </c>
      <c r="M16" s="19">
        <v>60</v>
      </c>
      <c r="N16" s="19">
        <v>43</v>
      </c>
      <c r="O16" s="19">
        <v>45</v>
      </c>
      <c r="P16" s="19">
        <v>54</v>
      </c>
      <c r="Q16" s="20"/>
      <c r="R16" s="18">
        <v>26</v>
      </c>
      <c r="S16" s="20">
        <v>54</v>
      </c>
      <c r="T16" s="21">
        <v>23</v>
      </c>
      <c r="U16" s="13">
        <v>15</v>
      </c>
      <c r="V16" s="22">
        <f t="shared" si="0"/>
        <v>50.46153846153846</v>
      </c>
      <c r="W16" s="15"/>
      <c r="X16" s="16">
        <v>2008</v>
      </c>
      <c r="Y16" s="24">
        <v>1336</v>
      </c>
      <c r="Z16" s="24">
        <v>0</v>
      </c>
      <c r="AA16" s="24">
        <v>15089</v>
      </c>
      <c r="AB16" s="23">
        <v>11</v>
      </c>
      <c r="AC16" s="2"/>
    </row>
    <row r="17" spans="2:29" ht="12">
      <c r="B17" s="15"/>
      <c r="C17" s="103" t="s">
        <v>8</v>
      </c>
      <c r="D17" s="19">
        <v>28</v>
      </c>
      <c r="E17" s="19">
        <v>44</v>
      </c>
      <c r="F17" s="19">
        <v>37</v>
      </c>
      <c r="G17" s="19">
        <v>32</v>
      </c>
      <c r="H17" s="19">
        <v>29</v>
      </c>
      <c r="I17" s="19">
        <v>43</v>
      </c>
      <c r="J17" s="19">
        <v>28</v>
      </c>
      <c r="K17" s="19">
        <v>30</v>
      </c>
      <c r="L17" s="19">
        <v>37</v>
      </c>
      <c r="M17" s="19">
        <v>31</v>
      </c>
      <c r="N17" s="19">
        <v>33</v>
      </c>
      <c r="O17" s="19">
        <v>30</v>
      </c>
      <c r="P17" s="19">
        <v>34</v>
      </c>
      <c r="Q17" s="20"/>
      <c r="R17" s="18">
        <v>17</v>
      </c>
      <c r="S17" s="20">
        <v>34</v>
      </c>
      <c r="T17" s="21">
        <v>0</v>
      </c>
      <c r="U17" s="13">
        <v>0</v>
      </c>
      <c r="V17" s="22">
        <f t="shared" si="0"/>
        <v>33.53846153846154</v>
      </c>
      <c r="W17" s="15"/>
      <c r="X17" s="16">
        <v>2009</v>
      </c>
      <c r="Y17" s="16">
        <v>1230</v>
      </c>
      <c r="Z17" s="16">
        <v>0</v>
      </c>
      <c r="AA17" s="16">
        <v>13533</v>
      </c>
      <c r="AB17" s="23">
        <v>11</v>
      </c>
      <c r="AC17" s="2"/>
    </row>
    <row r="18" spans="2:29" ht="12">
      <c r="B18" s="15"/>
      <c r="C18" s="103" t="s">
        <v>34</v>
      </c>
      <c r="D18" s="19">
        <v>24</v>
      </c>
      <c r="E18" s="19">
        <v>29</v>
      </c>
      <c r="F18" s="19">
        <v>34</v>
      </c>
      <c r="G18" s="19">
        <v>24</v>
      </c>
      <c r="H18" s="19">
        <v>23</v>
      </c>
      <c r="I18" s="19">
        <v>30</v>
      </c>
      <c r="J18" s="19">
        <v>17</v>
      </c>
      <c r="K18" s="19">
        <v>22</v>
      </c>
      <c r="L18" s="19">
        <v>30</v>
      </c>
      <c r="M18" s="19">
        <v>27</v>
      </c>
      <c r="N18" s="19">
        <v>31</v>
      </c>
      <c r="O18" s="19">
        <v>29</v>
      </c>
      <c r="P18" s="19">
        <v>24</v>
      </c>
      <c r="Q18" s="20"/>
      <c r="R18" s="18">
        <v>13</v>
      </c>
      <c r="S18" s="20">
        <v>31</v>
      </c>
      <c r="T18" s="21">
        <v>0</v>
      </c>
      <c r="U18" s="13">
        <v>0</v>
      </c>
      <c r="V18" s="22">
        <f t="shared" si="0"/>
        <v>26.46153846153846</v>
      </c>
      <c r="W18" s="15"/>
      <c r="X18" s="26">
        <v>2010</v>
      </c>
      <c r="Y18" s="24">
        <v>1391</v>
      </c>
      <c r="Z18" s="24">
        <v>0</v>
      </c>
      <c r="AA18" s="24">
        <v>13911</v>
      </c>
      <c r="AB18" s="17">
        <v>10</v>
      </c>
      <c r="AC18" s="2"/>
    </row>
    <row r="19" spans="2:29" ht="12">
      <c r="B19" s="15"/>
      <c r="C19" s="103" t="s">
        <v>70</v>
      </c>
      <c r="D19" s="19">
        <v>20</v>
      </c>
      <c r="E19" s="19">
        <v>16</v>
      </c>
      <c r="F19" s="19">
        <v>20</v>
      </c>
      <c r="G19" s="19">
        <v>11</v>
      </c>
      <c r="H19" s="19">
        <v>9</v>
      </c>
      <c r="I19" s="19">
        <v>17</v>
      </c>
      <c r="J19" s="19">
        <v>11</v>
      </c>
      <c r="K19" s="19">
        <v>13</v>
      </c>
      <c r="L19" s="19">
        <v>13</v>
      </c>
      <c r="M19" s="19">
        <v>10</v>
      </c>
      <c r="N19" s="19">
        <v>11</v>
      </c>
      <c r="O19" s="19">
        <v>11</v>
      </c>
      <c r="P19" s="19">
        <v>8</v>
      </c>
      <c r="Q19" s="20"/>
      <c r="R19" s="18">
        <v>1</v>
      </c>
      <c r="S19" s="13">
        <v>21</v>
      </c>
      <c r="T19" s="21">
        <v>0</v>
      </c>
      <c r="U19" s="13">
        <v>0</v>
      </c>
      <c r="V19" s="22">
        <f t="shared" si="0"/>
        <v>13.076923076923077</v>
      </c>
      <c r="W19" s="15"/>
      <c r="X19" s="16">
        <v>2011</v>
      </c>
      <c r="Y19" s="16">
        <v>1400</v>
      </c>
      <c r="Z19" s="16">
        <v>0</v>
      </c>
      <c r="AA19" s="16">
        <v>12534</v>
      </c>
      <c r="AB19" s="23">
        <v>9</v>
      </c>
      <c r="AC19" s="2"/>
    </row>
    <row r="20" spans="2:29" ht="12">
      <c r="B20" s="15"/>
      <c r="C20" s="103" t="s">
        <v>9</v>
      </c>
      <c r="D20" s="19">
        <v>26</v>
      </c>
      <c r="E20" s="19">
        <v>32</v>
      </c>
      <c r="F20" s="19">
        <v>26</v>
      </c>
      <c r="G20" s="19">
        <v>33</v>
      </c>
      <c r="H20" s="19">
        <v>32</v>
      </c>
      <c r="I20" s="19">
        <v>30</v>
      </c>
      <c r="J20" s="19">
        <v>26</v>
      </c>
      <c r="K20" s="19">
        <v>33</v>
      </c>
      <c r="L20" s="19">
        <v>34</v>
      </c>
      <c r="M20" s="19">
        <v>34</v>
      </c>
      <c r="N20" s="19">
        <v>21</v>
      </c>
      <c r="O20" s="19">
        <v>20</v>
      </c>
      <c r="P20" s="19">
        <v>31</v>
      </c>
      <c r="Q20" s="20"/>
      <c r="R20" s="18">
        <v>24</v>
      </c>
      <c r="S20" s="13">
        <v>37</v>
      </c>
      <c r="T20" s="21">
        <v>0</v>
      </c>
      <c r="U20" s="13">
        <v>0</v>
      </c>
      <c r="V20" s="22">
        <f t="shared" si="0"/>
        <v>29.076923076923077</v>
      </c>
      <c r="W20" s="15"/>
      <c r="X20" s="16">
        <v>2012</v>
      </c>
      <c r="Y20" s="24">
        <v>1444</v>
      </c>
      <c r="Z20" s="24">
        <v>0</v>
      </c>
      <c r="AA20" s="24">
        <v>16477</v>
      </c>
      <c r="AB20" s="23">
        <v>12</v>
      </c>
      <c r="AC20" s="2"/>
    </row>
    <row r="21" spans="2:29" ht="12">
      <c r="B21" s="15"/>
      <c r="C21" s="103" t="s">
        <v>10</v>
      </c>
      <c r="D21" s="19">
        <v>45</v>
      </c>
      <c r="E21" s="19">
        <v>35</v>
      </c>
      <c r="F21" s="19">
        <v>43</v>
      </c>
      <c r="G21" s="19">
        <v>43</v>
      </c>
      <c r="H21" s="19">
        <v>42</v>
      </c>
      <c r="I21" s="19">
        <v>39</v>
      </c>
      <c r="J21" s="19">
        <v>35</v>
      </c>
      <c r="K21" s="19">
        <v>41</v>
      </c>
      <c r="L21" s="19">
        <v>48</v>
      </c>
      <c r="M21" s="19">
        <v>49</v>
      </c>
      <c r="N21" s="19">
        <v>32</v>
      </c>
      <c r="O21" s="19">
        <v>33</v>
      </c>
      <c r="P21" s="19">
        <v>38</v>
      </c>
      <c r="Q21" s="20"/>
      <c r="R21" s="18">
        <v>29</v>
      </c>
      <c r="S21" s="13">
        <v>48</v>
      </c>
      <c r="T21" s="21">
        <v>14</v>
      </c>
      <c r="U21" s="13">
        <v>11</v>
      </c>
      <c r="V21" s="22">
        <f t="shared" si="0"/>
        <v>40.23076923076923</v>
      </c>
      <c r="W21" s="15"/>
      <c r="X21" s="16">
        <v>2013</v>
      </c>
      <c r="Y21" s="24">
        <v>1419</v>
      </c>
      <c r="Z21" s="16">
        <v>0</v>
      </c>
      <c r="AA21" s="24">
        <v>17028</v>
      </c>
      <c r="AB21" s="23">
        <v>12</v>
      </c>
      <c r="AC21" s="2"/>
    </row>
    <row r="22" spans="2:29" ht="12.75" thickBot="1">
      <c r="B22" s="15"/>
      <c r="C22" s="103" t="s">
        <v>11</v>
      </c>
      <c r="D22" s="19">
        <v>73</v>
      </c>
      <c r="E22" s="19">
        <v>73</v>
      </c>
      <c r="F22" s="19">
        <v>63</v>
      </c>
      <c r="G22" s="19">
        <v>73</v>
      </c>
      <c r="H22" s="19">
        <v>71</v>
      </c>
      <c r="I22" s="19">
        <v>62</v>
      </c>
      <c r="J22" s="19">
        <v>56</v>
      </c>
      <c r="K22" s="19">
        <v>65</v>
      </c>
      <c r="L22" s="19">
        <v>73</v>
      </c>
      <c r="M22" s="19">
        <v>72</v>
      </c>
      <c r="N22" s="19">
        <v>52</v>
      </c>
      <c r="O22" s="19">
        <v>61</v>
      </c>
      <c r="P22" s="19">
        <v>60</v>
      </c>
      <c r="Q22" s="20"/>
      <c r="R22" s="18">
        <v>50</v>
      </c>
      <c r="S22" s="13">
        <v>76</v>
      </c>
      <c r="T22" s="21">
        <v>21</v>
      </c>
      <c r="U22" s="13">
        <v>23</v>
      </c>
      <c r="V22" s="22">
        <f t="shared" si="0"/>
        <v>65.6923076923077</v>
      </c>
      <c r="W22" s="15"/>
      <c r="X22" s="16">
        <v>2014</v>
      </c>
      <c r="Y22" s="16">
        <v>1507</v>
      </c>
      <c r="Z22" s="16">
        <v>0</v>
      </c>
      <c r="AA22" s="16">
        <v>16577</v>
      </c>
      <c r="AB22" s="23">
        <v>11</v>
      </c>
      <c r="AC22" s="2"/>
    </row>
    <row r="23" spans="2:29" ht="12.75">
      <c r="B23" s="15"/>
      <c r="C23" s="103" t="s">
        <v>12</v>
      </c>
      <c r="D23" s="19">
        <v>60</v>
      </c>
      <c r="E23" s="19">
        <v>56</v>
      </c>
      <c r="F23" s="19">
        <v>51</v>
      </c>
      <c r="G23" s="19">
        <v>52</v>
      </c>
      <c r="H23" s="19">
        <v>50</v>
      </c>
      <c r="I23" s="19">
        <v>53</v>
      </c>
      <c r="J23" s="19">
        <v>43</v>
      </c>
      <c r="K23" s="19">
        <v>60</v>
      </c>
      <c r="L23" s="19">
        <v>57</v>
      </c>
      <c r="M23" s="19">
        <v>55</v>
      </c>
      <c r="N23" s="19">
        <v>36</v>
      </c>
      <c r="O23" s="19">
        <v>41</v>
      </c>
      <c r="P23" s="19">
        <v>41</v>
      </c>
      <c r="Q23" s="20"/>
      <c r="R23" s="18">
        <v>32</v>
      </c>
      <c r="S23" s="13">
        <v>61</v>
      </c>
      <c r="T23" s="21">
        <v>17</v>
      </c>
      <c r="U23" s="13">
        <v>15</v>
      </c>
      <c r="V23" s="27">
        <f t="shared" si="0"/>
        <v>50.38461538461539</v>
      </c>
      <c r="W23" s="28" t="s">
        <v>75</v>
      </c>
      <c r="X23" s="29"/>
      <c r="Y23" s="30"/>
      <c r="Z23" s="30"/>
      <c r="AA23" s="31"/>
      <c r="AB23" s="32"/>
      <c r="AC23" s="2"/>
    </row>
    <row r="24" spans="2:29" ht="12.75">
      <c r="B24" s="15"/>
      <c r="C24" s="103" t="s">
        <v>14</v>
      </c>
      <c r="D24" s="19">
        <v>33</v>
      </c>
      <c r="E24" s="19">
        <v>34</v>
      </c>
      <c r="F24" s="19">
        <v>34</v>
      </c>
      <c r="G24" s="19">
        <v>28</v>
      </c>
      <c r="H24" s="19">
        <v>28</v>
      </c>
      <c r="I24" s="19">
        <v>35</v>
      </c>
      <c r="J24" s="19">
        <v>26</v>
      </c>
      <c r="K24" s="19">
        <v>31</v>
      </c>
      <c r="L24" s="19">
        <v>43</v>
      </c>
      <c r="M24" s="19">
        <v>39</v>
      </c>
      <c r="N24" s="19">
        <v>23</v>
      </c>
      <c r="O24" s="19">
        <v>26</v>
      </c>
      <c r="P24" s="19">
        <v>23</v>
      </c>
      <c r="Q24" s="20"/>
      <c r="R24" s="18">
        <v>0</v>
      </c>
      <c r="S24" s="13">
        <v>33</v>
      </c>
      <c r="T24" s="21">
        <v>14</v>
      </c>
      <c r="U24" s="13">
        <v>20</v>
      </c>
      <c r="V24" s="27">
        <f t="shared" si="0"/>
        <v>31</v>
      </c>
      <c r="W24" s="18"/>
      <c r="X24" s="33">
        <v>0.7083834298830474</v>
      </c>
      <c r="Y24" s="34" t="s">
        <v>13</v>
      </c>
      <c r="Z24" s="20"/>
      <c r="AA24" s="35"/>
      <c r="AB24" s="36"/>
      <c r="AC24" s="2"/>
    </row>
    <row r="25" spans="2:29" ht="12">
      <c r="B25" s="15"/>
      <c r="C25" s="103" t="s">
        <v>73</v>
      </c>
      <c r="D25" s="19">
        <v>16</v>
      </c>
      <c r="E25" s="19">
        <v>20</v>
      </c>
      <c r="F25" s="19">
        <v>18</v>
      </c>
      <c r="G25" s="19">
        <v>22</v>
      </c>
      <c r="H25" s="19">
        <v>21</v>
      </c>
      <c r="I25" s="19">
        <v>25</v>
      </c>
      <c r="J25" s="19">
        <v>20</v>
      </c>
      <c r="K25" s="19">
        <v>30</v>
      </c>
      <c r="L25" s="19">
        <v>29</v>
      </c>
      <c r="M25" s="19">
        <v>31</v>
      </c>
      <c r="N25" s="19">
        <v>16</v>
      </c>
      <c r="O25" s="19">
        <v>16</v>
      </c>
      <c r="P25" s="19">
        <v>27</v>
      </c>
      <c r="Q25" s="20"/>
      <c r="R25" s="18">
        <v>0</v>
      </c>
      <c r="S25" s="13">
        <v>29</v>
      </c>
      <c r="T25" s="21">
        <v>0</v>
      </c>
      <c r="U25" s="13">
        <v>8</v>
      </c>
      <c r="V25" s="27">
        <f t="shared" si="0"/>
        <v>22.384615384615383</v>
      </c>
      <c r="W25" s="18"/>
      <c r="X25" s="33">
        <v>0.0826319816373374</v>
      </c>
      <c r="Y25" s="20" t="s">
        <v>15</v>
      </c>
      <c r="Z25" s="20"/>
      <c r="AA25" s="20"/>
      <c r="AB25" s="36"/>
      <c r="AC25" s="2"/>
    </row>
    <row r="26" spans="2:29" ht="12">
      <c r="B26" s="15"/>
      <c r="C26" s="103"/>
      <c r="D26" s="20"/>
      <c r="E26" s="20"/>
      <c r="F26" s="20"/>
      <c r="G26" s="20"/>
      <c r="H26" s="20"/>
      <c r="I26" s="20"/>
      <c r="J26" s="37"/>
      <c r="K26" s="37"/>
      <c r="L26" s="37"/>
      <c r="M26" s="37"/>
      <c r="N26" s="37"/>
      <c r="O26" s="20"/>
      <c r="P26" s="20"/>
      <c r="Q26" s="20"/>
      <c r="R26" s="18"/>
      <c r="S26" s="20"/>
      <c r="T26" s="20"/>
      <c r="U26" s="20"/>
      <c r="V26" s="27"/>
      <c r="W26" s="18"/>
      <c r="X26" s="33">
        <v>0.20898458847961524</v>
      </c>
      <c r="Y26" s="20" t="s">
        <v>16</v>
      </c>
      <c r="Z26" s="20"/>
      <c r="AA26" s="20"/>
      <c r="AB26" s="38"/>
      <c r="AC26" s="2"/>
    </row>
    <row r="27" spans="2:29" ht="12.75" thickBot="1">
      <c r="B27" s="15"/>
      <c r="C27" s="103" t="s">
        <v>17</v>
      </c>
      <c r="D27" s="19">
        <v>29</v>
      </c>
      <c r="E27" s="19">
        <v>35</v>
      </c>
      <c r="F27" s="19">
        <v>30</v>
      </c>
      <c r="G27" s="19">
        <v>43</v>
      </c>
      <c r="H27" s="19">
        <v>48</v>
      </c>
      <c r="I27" s="19">
        <v>29</v>
      </c>
      <c r="J27" s="19">
        <v>21</v>
      </c>
      <c r="K27" s="19">
        <v>28</v>
      </c>
      <c r="L27" s="19">
        <v>36</v>
      </c>
      <c r="M27" s="19">
        <v>30</v>
      </c>
      <c r="N27" s="19">
        <v>8</v>
      </c>
      <c r="O27" s="19">
        <v>20</v>
      </c>
      <c r="P27" s="19">
        <v>23</v>
      </c>
      <c r="Q27" s="20"/>
      <c r="R27" s="18">
        <v>20</v>
      </c>
      <c r="S27" s="13">
        <v>31</v>
      </c>
      <c r="T27" s="21">
        <v>20</v>
      </c>
      <c r="U27" s="13">
        <v>14</v>
      </c>
      <c r="V27" s="27">
        <f>AVERAGE(D27:P27)</f>
        <v>29.23076923076923</v>
      </c>
      <c r="W27" s="39"/>
      <c r="X27" s="40"/>
      <c r="Y27" s="40"/>
      <c r="Z27" s="40"/>
      <c r="AA27" s="41"/>
      <c r="AB27" s="42"/>
      <c r="AC27" s="2"/>
    </row>
    <row r="28" spans="2:29" ht="12.75">
      <c r="B28" s="15"/>
      <c r="C28" s="103" t="s">
        <v>18</v>
      </c>
      <c r="D28" s="19">
        <v>23</v>
      </c>
      <c r="E28" s="19">
        <v>30</v>
      </c>
      <c r="F28" s="19">
        <v>33</v>
      </c>
      <c r="G28" s="19">
        <v>29</v>
      </c>
      <c r="H28" s="19">
        <v>30</v>
      </c>
      <c r="I28" s="19">
        <v>52</v>
      </c>
      <c r="J28" s="19">
        <v>43</v>
      </c>
      <c r="K28" s="19">
        <v>49</v>
      </c>
      <c r="L28" s="19">
        <v>47</v>
      </c>
      <c r="M28" s="19">
        <v>48</v>
      </c>
      <c r="N28" s="19">
        <v>21</v>
      </c>
      <c r="O28" s="19">
        <v>31</v>
      </c>
      <c r="P28" s="19">
        <v>26</v>
      </c>
      <c r="Q28" s="20"/>
      <c r="R28" s="18">
        <v>21</v>
      </c>
      <c r="S28" s="13">
        <v>46</v>
      </c>
      <c r="T28" s="21">
        <v>0</v>
      </c>
      <c r="U28" s="13">
        <v>0</v>
      </c>
      <c r="V28" s="22">
        <f aca="true" t="shared" si="1" ref="V28:V45">AVERAGE(D28:P28)</f>
        <v>35.53846153846154</v>
      </c>
      <c r="W28" s="28" t="s">
        <v>78</v>
      </c>
      <c r="X28" s="29"/>
      <c r="Y28" s="30"/>
      <c r="Z28" s="30"/>
      <c r="AA28" s="31"/>
      <c r="AB28" s="32"/>
      <c r="AC28" s="2"/>
    </row>
    <row r="29" spans="2:29" ht="12">
      <c r="B29" s="15"/>
      <c r="C29" s="103" t="s">
        <v>19</v>
      </c>
      <c r="D29" s="19">
        <v>41</v>
      </c>
      <c r="E29" s="19">
        <v>54</v>
      </c>
      <c r="F29" s="19">
        <v>46</v>
      </c>
      <c r="G29" s="19">
        <v>57</v>
      </c>
      <c r="H29" s="19">
        <v>66</v>
      </c>
      <c r="I29" s="19">
        <v>81</v>
      </c>
      <c r="J29" s="19">
        <v>79</v>
      </c>
      <c r="K29" s="19">
        <v>77</v>
      </c>
      <c r="L29" s="19">
        <v>71</v>
      </c>
      <c r="M29" s="19">
        <v>82</v>
      </c>
      <c r="N29" s="19">
        <v>40</v>
      </c>
      <c r="O29" s="19">
        <v>36</v>
      </c>
      <c r="P29" s="19">
        <v>45</v>
      </c>
      <c r="Q29" s="20"/>
      <c r="R29" s="18">
        <v>17</v>
      </c>
      <c r="S29" s="13">
        <v>48</v>
      </c>
      <c r="T29" s="21">
        <v>32</v>
      </c>
      <c r="U29" s="13">
        <v>40</v>
      </c>
      <c r="V29" s="27">
        <f t="shared" si="1"/>
        <v>59.61538461538461</v>
      </c>
      <c r="W29" s="18"/>
      <c r="X29" s="26" t="s">
        <v>74</v>
      </c>
      <c r="Y29" s="26" t="s">
        <v>47</v>
      </c>
      <c r="Z29" s="16"/>
      <c r="AA29" s="16"/>
      <c r="AB29" s="38"/>
      <c r="AC29" s="2"/>
    </row>
    <row r="30" spans="2:29" ht="12">
      <c r="B30" s="15"/>
      <c r="C30" s="103" t="s">
        <v>20</v>
      </c>
      <c r="D30" s="19">
        <v>17</v>
      </c>
      <c r="E30" s="19">
        <v>31</v>
      </c>
      <c r="F30" s="19">
        <v>25</v>
      </c>
      <c r="G30" s="19">
        <v>26</v>
      </c>
      <c r="H30" s="19">
        <v>30</v>
      </c>
      <c r="I30" s="19">
        <v>37</v>
      </c>
      <c r="J30" s="19">
        <v>30</v>
      </c>
      <c r="K30" s="19">
        <v>38</v>
      </c>
      <c r="L30" s="19">
        <v>43</v>
      </c>
      <c r="M30" s="19">
        <v>47</v>
      </c>
      <c r="N30" s="19">
        <v>20</v>
      </c>
      <c r="O30" s="19">
        <v>22</v>
      </c>
      <c r="P30" s="19">
        <v>27</v>
      </c>
      <c r="Q30" s="20"/>
      <c r="R30" s="18">
        <v>7</v>
      </c>
      <c r="S30" s="13">
        <v>29</v>
      </c>
      <c r="T30" s="21">
        <v>0</v>
      </c>
      <c r="U30" s="13">
        <v>0</v>
      </c>
      <c r="V30" s="27">
        <f t="shared" si="1"/>
        <v>30.23076923076923</v>
      </c>
      <c r="W30" s="18"/>
      <c r="X30" s="16">
        <v>1996</v>
      </c>
      <c r="Y30" s="16">
        <v>22.8</v>
      </c>
      <c r="Z30" s="16"/>
      <c r="AA30" s="16">
        <v>2006</v>
      </c>
      <c r="AB30" s="23">
        <v>17.3</v>
      </c>
      <c r="AC30" s="2"/>
    </row>
    <row r="31" spans="2:29" ht="12">
      <c r="B31" s="15"/>
      <c r="C31" s="103" t="s">
        <v>41</v>
      </c>
      <c r="D31" s="19">
        <v>15</v>
      </c>
      <c r="E31" s="19">
        <v>16</v>
      </c>
      <c r="F31" s="19">
        <v>21</v>
      </c>
      <c r="G31" s="19">
        <v>31</v>
      </c>
      <c r="H31" s="19">
        <v>24</v>
      </c>
      <c r="I31" s="19">
        <v>24</v>
      </c>
      <c r="J31" s="19">
        <v>19</v>
      </c>
      <c r="K31" s="19">
        <v>25</v>
      </c>
      <c r="L31" s="19">
        <v>30</v>
      </c>
      <c r="M31" s="19">
        <v>31</v>
      </c>
      <c r="N31" s="19">
        <v>13</v>
      </c>
      <c r="O31" s="19">
        <v>12</v>
      </c>
      <c r="P31" s="19">
        <v>14</v>
      </c>
      <c r="Q31" s="20"/>
      <c r="R31" s="18">
        <v>9</v>
      </c>
      <c r="S31" s="13">
        <v>25</v>
      </c>
      <c r="T31" s="21">
        <v>10</v>
      </c>
      <c r="U31" s="13">
        <v>9</v>
      </c>
      <c r="V31" s="27">
        <f t="shared" si="1"/>
        <v>21.153846153846153</v>
      </c>
      <c r="W31" s="18"/>
      <c r="X31" s="16">
        <v>1997</v>
      </c>
      <c r="Y31" s="16">
        <v>21.9</v>
      </c>
      <c r="Z31" s="16"/>
      <c r="AA31" s="16">
        <v>2007</v>
      </c>
      <c r="AB31" s="23">
        <v>19.8</v>
      </c>
      <c r="AC31" s="2"/>
    </row>
    <row r="32" spans="2:29" ht="12">
      <c r="B32" s="15"/>
      <c r="C32" s="103" t="s">
        <v>21</v>
      </c>
      <c r="D32" s="19">
        <v>27</v>
      </c>
      <c r="E32" s="19">
        <v>24</v>
      </c>
      <c r="F32" s="19">
        <v>29</v>
      </c>
      <c r="G32" s="19">
        <v>31</v>
      </c>
      <c r="H32" s="19">
        <v>30</v>
      </c>
      <c r="I32" s="19">
        <v>40</v>
      </c>
      <c r="J32" s="19">
        <v>29</v>
      </c>
      <c r="K32" s="19">
        <v>35</v>
      </c>
      <c r="L32" s="19">
        <v>33</v>
      </c>
      <c r="M32" s="19">
        <v>30</v>
      </c>
      <c r="N32" s="19">
        <v>15</v>
      </c>
      <c r="O32" s="19">
        <v>15</v>
      </c>
      <c r="P32" s="19">
        <v>16</v>
      </c>
      <c r="Q32" s="20"/>
      <c r="R32" s="18">
        <v>5</v>
      </c>
      <c r="S32" s="13">
        <v>35</v>
      </c>
      <c r="T32" s="21">
        <v>0</v>
      </c>
      <c r="U32" s="13">
        <v>0</v>
      </c>
      <c r="V32" s="27">
        <f t="shared" si="1"/>
        <v>27.23076923076923</v>
      </c>
      <c r="W32" s="18"/>
      <c r="X32" s="16">
        <v>1998</v>
      </c>
      <c r="Y32" s="16">
        <v>22.7</v>
      </c>
      <c r="Z32" s="16"/>
      <c r="AA32" s="16">
        <v>2008</v>
      </c>
      <c r="AB32" s="23">
        <v>23.2</v>
      </c>
      <c r="AC32" s="2"/>
    </row>
    <row r="33" spans="2:29" ht="12">
      <c r="B33" s="15"/>
      <c r="C33" s="103" t="s">
        <v>42</v>
      </c>
      <c r="D33" s="19">
        <v>43</v>
      </c>
      <c r="E33" s="19">
        <v>44</v>
      </c>
      <c r="F33" s="19">
        <v>43</v>
      </c>
      <c r="G33" s="19">
        <v>72</v>
      </c>
      <c r="H33" s="19">
        <v>67</v>
      </c>
      <c r="I33" s="19">
        <v>56</v>
      </c>
      <c r="J33" s="19">
        <v>45</v>
      </c>
      <c r="K33" s="19">
        <v>56</v>
      </c>
      <c r="L33" s="19">
        <v>65</v>
      </c>
      <c r="M33" s="19">
        <v>58</v>
      </c>
      <c r="N33" s="19">
        <v>40</v>
      </c>
      <c r="O33" s="19">
        <v>36</v>
      </c>
      <c r="P33" s="19">
        <v>45</v>
      </c>
      <c r="Q33" s="20"/>
      <c r="R33" s="18">
        <v>13</v>
      </c>
      <c r="S33" s="13">
        <v>57</v>
      </c>
      <c r="T33" s="21">
        <v>16</v>
      </c>
      <c r="U33" s="13">
        <v>15</v>
      </c>
      <c r="V33" s="27">
        <f t="shared" si="1"/>
        <v>51.53846153846154</v>
      </c>
      <c r="W33" s="18"/>
      <c r="X33" s="16">
        <v>1999</v>
      </c>
      <c r="Y33" s="43">
        <v>20.4</v>
      </c>
      <c r="Z33" s="16"/>
      <c r="AA33" s="16">
        <v>2009</v>
      </c>
      <c r="AB33" s="23">
        <v>21.4</v>
      </c>
      <c r="AC33" s="2"/>
    </row>
    <row r="34" spans="2:29" ht="12">
      <c r="B34" s="15"/>
      <c r="C34" s="103" t="s">
        <v>22</v>
      </c>
      <c r="D34" s="19">
        <v>42</v>
      </c>
      <c r="E34" s="19">
        <v>38</v>
      </c>
      <c r="F34" s="19">
        <v>36</v>
      </c>
      <c r="G34" s="19">
        <v>49</v>
      </c>
      <c r="H34" s="19">
        <v>43</v>
      </c>
      <c r="I34" s="19">
        <v>46</v>
      </c>
      <c r="J34" s="19">
        <v>27</v>
      </c>
      <c r="K34" s="19">
        <v>44</v>
      </c>
      <c r="L34" s="19">
        <v>57</v>
      </c>
      <c r="M34" s="19">
        <v>56</v>
      </c>
      <c r="N34" s="19">
        <v>27</v>
      </c>
      <c r="O34" s="19">
        <v>35</v>
      </c>
      <c r="P34" s="19">
        <v>28</v>
      </c>
      <c r="Q34" s="20"/>
      <c r="R34" s="18">
        <v>16</v>
      </c>
      <c r="S34" s="13">
        <v>46</v>
      </c>
      <c r="T34" s="21">
        <v>0</v>
      </c>
      <c r="U34" s="13">
        <v>0</v>
      </c>
      <c r="V34" s="27">
        <f t="shared" si="1"/>
        <v>40.61538461538461</v>
      </c>
      <c r="W34" s="44"/>
      <c r="X34" s="16">
        <v>2000</v>
      </c>
      <c r="Y34" s="16">
        <v>19.7</v>
      </c>
      <c r="Z34" s="16"/>
      <c r="AA34" s="16">
        <v>2010</v>
      </c>
      <c r="AB34" s="23">
        <v>19.5</v>
      </c>
      <c r="AC34" s="2"/>
    </row>
    <row r="35" spans="2:29" ht="12">
      <c r="B35" s="15"/>
      <c r="C35" s="103" t="s">
        <v>43</v>
      </c>
      <c r="D35" s="19">
        <v>13</v>
      </c>
      <c r="E35" s="19">
        <v>30</v>
      </c>
      <c r="F35" s="19">
        <v>27</v>
      </c>
      <c r="G35" s="19">
        <v>32</v>
      </c>
      <c r="H35" s="19">
        <v>28</v>
      </c>
      <c r="I35" s="19">
        <v>36</v>
      </c>
      <c r="J35" s="19">
        <v>29</v>
      </c>
      <c r="K35" s="19">
        <v>33</v>
      </c>
      <c r="L35" s="19">
        <v>42</v>
      </c>
      <c r="M35" s="19">
        <v>42</v>
      </c>
      <c r="N35" s="19">
        <v>24</v>
      </c>
      <c r="O35" s="19">
        <v>22</v>
      </c>
      <c r="P35" s="19">
        <v>16</v>
      </c>
      <c r="Q35" s="20"/>
      <c r="R35" s="18">
        <v>12</v>
      </c>
      <c r="S35" s="13">
        <v>31</v>
      </c>
      <c r="T35" s="21">
        <v>10</v>
      </c>
      <c r="U35" s="13">
        <v>8</v>
      </c>
      <c r="V35" s="27">
        <f t="shared" si="1"/>
        <v>28.76923076923077</v>
      </c>
      <c r="W35" s="18"/>
      <c r="X35" s="16">
        <v>2001</v>
      </c>
      <c r="Y35" s="43">
        <v>17.8</v>
      </c>
      <c r="Z35" s="16"/>
      <c r="AA35" s="16">
        <v>2011</v>
      </c>
      <c r="AB35" s="23">
        <v>20.1</v>
      </c>
      <c r="AC35" s="2"/>
    </row>
    <row r="36" spans="2:29" ht="12">
      <c r="B36" s="15"/>
      <c r="C36" s="103" t="s">
        <v>23</v>
      </c>
      <c r="D36" s="19">
        <v>22</v>
      </c>
      <c r="E36" s="19">
        <v>26</v>
      </c>
      <c r="F36" s="19">
        <v>24</v>
      </c>
      <c r="G36" s="19">
        <v>16</v>
      </c>
      <c r="H36" s="19">
        <v>15</v>
      </c>
      <c r="I36" s="19">
        <v>26</v>
      </c>
      <c r="J36" s="19">
        <v>20</v>
      </c>
      <c r="K36" s="19">
        <v>23</v>
      </c>
      <c r="L36" s="19">
        <v>28</v>
      </c>
      <c r="M36" s="19">
        <v>29</v>
      </c>
      <c r="N36" s="19">
        <v>19</v>
      </c>
      <c r="O36" s="19">
        <v>21</v>
      </c>
      <c r="P36" s="19">
        <v>18</v>
      </c>
      <c r="Q36" s="20"/>
      <c r="R36" s="18">
        <v>8</v>
      </c>
      <c r="S36" s="13">
        <v>27</v>
      </c>
      <c r="T36" s="21">
        <v>0</v>
      </c>
      <c r="U36" s="13">
        <v>0</v>
      </c>
      <c r="V36" s="27">
        <f t="shared" si="1"/>
        <v>22.076923076923077</v>
      </c>
      <c r="W36" s="44"/>
      <c r="X36" s="16">
        <v>2002</v>
      </c>
      <c r="Y36" s="43">
        <v>16.8</v>
      </c>
      <c r="Z36" s="16"/>
      <c r="AA36" s="16">
        <v>2012</v>
      </c>
      <c r="AB36" s="45">
        <v>19</v>
      </c>
      <c r="AC36" s="2"/>
    </row>
    <row r="37" spans="2:29" ht="12">
      <c r="B37" s="15"/>
      <c r="C37" s="103" t="s">
        <v>36</v>
      </c>
      <c r="D37" s="19">
        <v>16</v>
      </c>
      <c r="E37" s="19">
        <v>21</v>
      </c>
      <c r="F37" s="19">
        <v>27</v>
      </c>
      <c r="G37" s="19">
        <v>20</v>
      </c>
      <c r="H37" s="19">
        <v>20</v>
      </c>
      <c r="I37" s="19">
        <v>25</v>
      </c>
      <c r="J37" s="19">
        <v>18</v>
      </c>
      <c r="K37" s="19">
        <v>18</v>
      </c>
      <c r="L37" s="19">
        <v>25</v>
      </c>
      <c r="M37" s="19">
        <v>24</v>
      </c>
      <c r="N37" s="19">
        <v>10</v>
      </c>
      <c r="O37" s="19">
        <v>9</v>
      </c>
      <c r="P37" s="19">
        <v>18</v>
      </c>
      <c r="Q37" s="20"/>
      <c r="R37" s="18">
        <v>2</v>
      </c>
      <c r="S37" s="13">
        <v>22</v>
      </c>
      <c r="T37" s="21">
        <v>8</v>
      </c>
      <c r="U37" s="13">
        <v>6</v>
      </c>
      <c r="V37" s="27">
        <f t="shared" si="1"/>
        <v>19.307692307692307</v>
      </c>
      <c r="W37" s="44"/>
      <c r="X37" s="16">
        <v>2003</v>
      </c>
      <c r="Y37" s="16">
        <v>15.8</v>
      </c>
      <c r="Z37" s="16"/>
      <c r="AA37" s="16">
        <v>2013</v>
      </c>
      <c r="AB37" s="23">
        <v>20.1</v>
      </c>
      <c r="AC37" s="2"/>
    </row>
    <row r="38" spans="2:29" ht="12">
      <c r="B38" s="15"/>
      <c r="C38" s="103" t="s">
        <v>71</v>
      </c>
      <c r="D38" s="19">
        <v>8</v>
      </c>
      <c r="E38" s="19">
        <v>12</v>
      </c>
      <c r="F38" s="19">
        <v>16</v>
      </c>
      <c r="G38" s="19">
        <v>14</v>
      </c>
      <c r="H38" s="19">
        <v>15</v>
      </c>
      <c r="I38" s="19">
        <v>15</v>
      </c>
      <c r="J38" s="19">
        <v>8</v>
      </c>
      <c r="K38" s="19">
        <v>8</v>
      </c>
      <c r="L38" s="19">
        <v>16</v>
      </c>
      <c r="M38" s="19">
        <v>17</v>
      </c>
      <c r="N38" s="19">
        <v>10</v>
      </c>
      <c r="O38" s="19">
        <v>9</v>
      </c>
      <c r="P38" s="19">
        <v>11</v>
      </c>
      <c r="Q38" s="20"/>
      <c r="R38" s="18">
        <v>5</v>
      </c>
      <c r="S38" s="13">
        <v>15</v>
      </c>
      <c r="T38" s="21">
        <v>0</v>
      </c>
      <c r="U38" s="13">
        <v>0</v>
      </c>
      <c r="V38" s="27">
        <f t="shared" si="1"/>
        <v>12.23076923076923</v>
      </c>
      <c r="W38" s="18"/>
      <c r="X38" s="16">
        <v>2004</v>
      </c>
      <c r="Y38" s="16">
        <v>17.4</v>
      </c>
      <c r="Z38" s="16"/>
      <c r="AA38" s="16">
        <v>2014</v>
      </c>
      <c r="AB38" s="45">
        <v>21</v>
      </c>
      <c r="AC38" s="2"/>
    </row>
    <row r="39" spans="2:29" ht="12.75" thickBot="1">
      <c r="B39" s="15"/>
      <c r="C39" s="103" t="s">
        <v>72</v>
      </c>
      <c r="D39" s="19">
        <v>6</v>
      </c>
      <c r="E39" s="19">
        <v>7</v>
      </c>
      <c r="F39" s="19">
        <v>8</v>
      </c>
      <c r="G39" s="19">
        <v>5</v>
      </c>
      <c r="H39" s="19">
        <v>4</v>
      </c>
      <c r="I39" s="19">
        <v>7</v>
      </c>
      <c r="J39" s="19">
        <v>2</v>
      </c>
      <c r="K39" s="19">
        <v>7</v>
      </c>
      <c r="L39" s="19">
        <v>10</v>
      </c>
      <c r="M39" s="19">
        <v>6</v>
      </c>
      <c r="N39" s="19">
        <v>7</v>
      </c>
      <c r="O39" s="19">
        <v>6</v>
      </c>
      <c r="P39" s="19">
        <v>6</v>
      </c>
      <c r="Q39" s="20"/>
      <c r="R39" s="18">
        <v>1</v>
      </c>
      <c r="S39" s="13">
        <v>12</v>
      </c>
      <c r="T39" s="21">
        <v>0</v>
      </c>
      <c r="U39" s="13">
        <v>0</v>
      </c>
      <c r="V39" s="27">
        <f t="shared" si="1"/>
        <v>6.230769230769231</v>
      </c>
      <c r="W39" s="18"/>
      <c r="X39" s="16">
        <v>2005</v>
      </c>
      <c r="Y39" s="16">
        <v>17.2</v>
      </c>
      <c r="Z39" s="16"/>
      <c r="AA39" s="16"/>
      <c r="AB39" s="23"/>
      <c r="AC39" s="2"/>
    </row>
    <row r="40" spans="2:29" ht="12">
      <c r="B40" s="15"/>
      <c r="C40" s="103" t="s">
        <v>24</v>
      </c>
      <c r="D40" s="19">
        <v>21</v>
      </c>
      <c r="E40" s="19">
        <v>23</v>
      </c>
      <c r="F40" s="19">
        <v>21</v>
      </c>
      <c r="G40" s="19">
        <v>24</v>
      </c>
      <c r="H40" s="19">
        <v>23</v>
      </c>
      <c r="I40" s="19">
        <v>18</v>
      </c>
      <c r="J40" s="19">
        <v>17</v>
      </c>
      <c r="K40" s="19">
        <v>23</v>
      </c>
      <c r="L40" s="19">
        <v>25</v>
      </c>
      <c r="M40" s="19">
        <v>25</v>
      </c>
      <c r="N40" s="19">
        <v>6</v>
      </c>
      <c r="O40" s="19">
        <v>7</v>
      </c>
      <c r="P40" s="19">
        <v>21</v>
      </c>
      <c r="Q40" s="20"/>
      <c r="R40" s="18">
        <v>18</v>
      </c>
      <c r="S40" s="13">
        <v>25</v>
      </c>
      <c r="T40" s="21">
        <v>0</v>
      </c>
      <c r="U40" s="13">
        <v>0</v>
      </c>
      <c r="V40" s="27">
        <f t="shared" si="1"/>
        <v>19.53846153846154</v>
      </c>
      <c r="W40" s="46" t="s">
        <v>83</v>
      </c>
      <c r="X40" s="47"/>
      <c r="Y40" s="48" t="s">
        <v>79</v>
      </c>
      <c r="Z40" s="48" t="s">
        <v>80</v>
      </c>
      <c r="AA40" s="48" t="s">
        <v>81</v>
      </c>
      <c r="AB40" s="49" t="s">
        <v>82</v>
      </c>
      <c r="AC40" s="2"/>
    </row>
    <row r="41" spans="2:29" ht="12">
      <c r="B41" s="15"/>
      <c r="C41" s="103" t="s">
        <v>25</v>
      </c>
      <c r="D41" s="19">
        <v>32</v>
      </c>
      <c r="E41" s="19">
        <v>33</v>
      </c>
      <c r="F41" s="19">
        <v>31</v>
      </c>
      <c r="G41" s="19">
        <v>30</v>
      </c>
      <c r="H41" s="19">
        <v>28</v>
      </c>
      <c r="I41" s="19">
        <v>21</v>
      </c>
      <c r="J41" s="19">
        <v>22</v>
      </c>
      <c r="K41" s="19">
        <v>38</v>
      </c>
      <c r="L41" s="19">
        <v>28</v>
      </c>
      <c r="M41" s="19">
        <v>30</v>
      </c>
      <c r="N41" s="19">
        <v>19</v>
      </c>
      <c r="O41" s="19">
        <v>19</v>
      </c>
      <c r="P41" s="19">
        <v>26</v>
      </c>
      <c r="Q41" s="20"/>
      <c r="R41" s="18">
        <v>22</v>
      </c>
      <c r="S41" s="13">
        <v>39</v>
      </c>
      <c r="T41" s="21">
        <v>8</v>
      </c>
      <c r="U41" s="13">
        <v>7</v>
      </c>
      <c r="V41" s="27">
        <f t="shared" si="1"/>
        <v>27.46153846153846</v>
      </c>
      <c r="W41" s="50"/>
      <c r="X41" s="26">
        <v>2004</v>
      </c>
      <c r="Y41" s="51">
        <v>24525</v>
      </c>
      <c r="Z41" s="51"/>
      <c r="AA41" s="51">
        <v>2570</v>
      </c>
      <c r="AB41" s="52">
        <v>1468</v>
      </c>
      <c r="AC41" s="2"/>
    </row>
    <row r="42" spans="2:29" ht="12">
      <c r="B42" s="15"/>
      <c r="C42" s="103" t="s">
        <v>35</v>
      </c>
      <c r="D42" s="19">
        <v>41</v>
      </c>
      <c r="E42" s="19">
        <v>48</v>
      </c>
      <c r="F42" s="19">
        <v>34</v>
      </c>
      <c r="G42" s="19">
        <v>45</v>
      </c>
      <c r="H42" s="19">
        <v>43</v>
      </c>
      <c r="I42" s="19">
        <v>38</v>
      </c>
      <c r="J42" s="19">
        <v>37</v>
      </c>
      <c r="K42" s="19">
        <v>36</v>
      </c>
      <c r="L42" s="19">
        <v>39</v>
      </c>
      <c r="M42" s="19">
        <v>38</v>
      </c>
      <c r="N42" s="19">
        <v>25</v>
      </c>
      <c r="O42" s="19">
        <v>27</v>
      </c>
      <c r="P42" s="19">
        <v>37</v>
      </c>
      <c r="Q42" s="20"/>
      <c r="R42" s="18">
        <v>26</v>
      </c>
      <c r="S42" s="13">
        <v>43</v>
      </c>
      <c r="T42" s="21">
        <v>12</v>
      </c>
      <c r="U42" s="13">
        <v>14</v>
      </c>
      <c r="V42" s="27">
        <f t="shared" si="1"/>
        <v>37.53846153846154</v>
      </c>
      <c r="W42" s="18"/>
      <c r="X42" s="26">
        <v>2005</v>
      </c>
      <c r="Y42" s="51">
        <v>26072</v>
      </c>
      <c r="Z42" s="51">
        <v>16146</v>
      </c>
      <c r="AA42" s="51">
        <v>12199</v>
      </c>
      <c r="AB42" s="52">
        <v>1604</v>
      </c>
      <c r="AC42" s="2"/>
    </row>
    <row r="43" spans="2:29" ht="12">
      <c r="B43" s="15"/>
      <c r="C43" s="103" t="s">
        <v>26</v>
      </c>
      <c r="D43" s="19">
        <v>37</v>
      </c>
      <c r="E43" s="19">
        <v>43</v>
      </c>
      <c r="F43" s="19">
        <v>35</v>
      </c>
      <c r="G43" s="19">
        <v>44</v>
      </c>
      <c r="H43" s="19">
        <v>42</v>
      </c>
      <c r="I43" s="19">
        <v>40</v>
      </c>
      <c r="J43" s="19">
        <v>36</v>
      </c>
      <c r="K43" s="19">
        <v>42</v>
      </c>
      <c r="L43" s="19">
        <v>48</v>
      </c>
      <c r="M43" s="19">
        <v>45</v>
      </c>
      <c r="N43" s="19">
        <v>27</v>
      </c>
      <c r="O43" s="19">
        <v>34</v>
      </c>
      <c r="P43" s="19">
        <v>41</v>
      </c>
      <c r="Q43" s="20"/>
      <c r="R43" s="18">
        <v>19</v>
      </c>
      <c r="S43" s="13">
        <v>46</v>
      </c>
      <c r="T43" s="21">
        <v>18</v>
      </c>
      <c r="U43" s="13">
        <v>17</v>
      </c>
      <c r="V43" s="27">
        <f t="shared" si="1"/>
        <v>39.53846153846154</v>
      </c>
      <c r="W43" s="18"/>
      <c r="X43" s="26">
        <v>2006</v>
      </c>
      <c r="Y43" s="51">
        <v>23262</v>
      </c>
      <c r="Z43" s="51">
        <v>17581</v>
      </c>
      <c r="AA43" s="51">
        <v>22995</v>
      </c>
      <c r="AB43" s="52">
        <v>1675</v>
      </c>
      <c r="AC43" s="2"/>
    </row>
    <row r="44" spans="2:29" ht="12">
      <c r="B44" s="15"/>
      <c r="C44" s="103" t="s">
        <v>27</v>
      </c>
      <c r="D44" s="19">
        <v>37</v>
      </c>
      <c r="E44" s="19">
        <v>43</v>
      </c>
      <c r="F44" s="19">
        <v>39</v>
      </c>
      <c r="G44" s="19">
        <v>30</v>
      </c>
      <c r="H44" s="19">
        <v>30</v>
      </c>
      <c r="I44" s="19">
        <v>35</v>
      </c>
      <c r="J44" s="19">
        <v>32</v>
      </c>
      <c r="K44" s="19">
        <v>43</v>
      </c>
      <c r="L44" s="19">
        <v>46</v>
      </c>
      <c r="M44" s="19">
        <v>44</v>
      </c>
      <c r="N44" s="19">
        <v>27</v>
      </c>
      <c r="O44" s="19">
        <v>22</v>
      </c>
      <c r="P44" s="19">
        <v>29</v>
      </c>
      <c r="Q44" s="20"/>
      <c r="R44" s="18">
        <v>0</v>
      </c>
      <c r="S44" s="13">
        <v>41</v>
      </c>
      <c r="T44" s="21">
        <v>10</v>
      </c>
      <c r="U44" s="13">
        <v>15</v>
      </c>
      <c r="V44" s="27">
        <f t="shared" si="1"/>
        <v>35.15384615384615</v>
      </c>
      <c r="W44" s="18"/>
      <c r="X44" s="26">
        <v>2007</v>
      </c>
      <c r="Y44" s="51">
        <v>26024</v>
      </c>
      <c r="Z44" s="51">
        <v>14080</v>
      </c>
      <c r="AA44" s="51">
        <v>4639</v>
      </c>
      <c r="AB44" s="52">
        <v>1614</v>
      </c>
      <c r="AC44" s="2"/>
    </row>
    <row r="45" spans="2:29" ht="12.75" thickBot="1">
      <c r="B45" s="15"/>
      <c r="C45" s="104" t="s">
        <v>28</v>
      </c>
      <c r="D45" s="53">
        <v>4</v>
      </c>
      <c r="E45" s="53">
        <v>15</v>
      </c>
      <c r="F45" s="53">
        <v>9</v>
      </c>
      <c r="G45" s="53">
        <v>14</v>
      </c>
      <c r="H45" s="53">
        <v>14</v>
      </c>
      <c r="I45" s="53">
        <v>13</v>
      </c>
      <c r="J45" s="53">
        <v>8</v>
      </c>
      <c r="K45" s="53">
        <v>14</v>
      </c>
      <c r="L45" s="53">
        <v>14</v>
      </c>
      <c r="M45" s="53">
        <v>15</v>
      </c>
      <c r="N45" s="53">
        <v>9</v>
      </c>
      <c r="O45" s="53">
        <v>11</v>
      </c>
      <c r="P45" s="53">
        <v>22</v>
      </c>
      <c r="Q45" s="41"/>
      <c r="R45" s="54">
        <v>0</v>
      </c>
      <c r="S45" s="55">
        <v>10</v>
      </c>
      <c r="T45" s="56">
        <v>0</v>
      </c>
      <c r="U45" s="57">
        <v>8</v>
      </c>
      <c r="V45" s="54">
        <f t="shared" si="1"/>
        <v>12.461538461538462</v>
      </c>
      <c r="W45" s="18"/>
      <c r="X45" s="26">
        <v>2008</v>
      </c>
      <c r="Y45" s="51">
        <v>24750</v>
      </c>
      <c r="Z45" s="51">
        <v>13009</v>
      </c>
      <c r="AA45" s="51">
        <v>3013</v>
      </c>
      <c r="AB45" s="52">
        <v>1550</v>
      </c>
      <c r="AC45" s="1"/>
    </row>
    <row r="46" spans="2:29" ht="12">
      <c r="B46" s="15"/>
      <c r="C46" s="105" t="s">
        <v>33</v>
      </c>
      <c r="D46" s="13">
        <f aca="true" t="shared" si="2" ref="D46:V46">SUM(D5:D45)</f>
        <v>1243</v>
      </c>
      <c r="E46" s="13">
        <f t="shared" si="2"/>
        <v>1459</v>
      </c>
      <c r="F46" s="13">
        <f t="shared" si="2"/>
        <v>1387</v>
      </c>
      <c r="G46" s="13">
        <f t="shared" si="2"/>
        <v>1487</v>
      </c>
      <c r="H46" s="13">
        <f t="shared" si="2"/>
        <v>1450</v>
      </c>
      <c r="I46" s="13">
        <f t="shared" si="2"/>
        <v>1611</v>
      </c>
      <c r="J46" s="13">
        <f t="shared" si="2"/>
        <v>1288</v>
      </c>
      <c r="K46" s="13">
        <f t="shared" si="2"/>
        <v>1592</v>
      </c>
      <c r="L46" s="13">
        <f t="shared" si="2"/>
        <v>1777</v>
      </c>
      <c r="M46" s="13">
        <f t="shared" si="2"/>
        <v>1737</v>
      </c>
      <c r="N46" s="13">
        <f t="shared" si="2"/>
        <v>991</v>
      </c>
      <c r="O46" s="13">
        <f t="shared" si="2"/>
        <v>1042</v>
      </c>
      <c r="P46" s="58">
        <f t="shared" si="2"/>
        <v>1234</v>
      </c>
      <c r="Q46" s="13">
        <f t="shared" si="2"/>
        <v>0</v>
      </c>
      <c r="R46" s="59">
        <f t="shared" si="2"/>
        <v>711</v>
      </c>
      <c r="S46" s="13">
        <f t="shared" si="2"/>
        <v>1580</v>
      </c>
      <c r="T46" s="13">
        <f t="shared" si="2"/>
        <v>366</v>
      </c>
      <c r="U46" s="58">
        <f t="shared" si="2"/>
        <v>376</v>
      </c>
      <c r="V46" s="19">
        <f t="shared" si="2"/>
        <v>1407.5384615384617</v>
      </c>
      <c r="W46" s="18"/>
      <c r="X46" s="26">
        <v>2009</v>
      </c>
      <c r="Y46" s="51">
        <v>22406</v>
      </c>
      <c r="Z46" s="51">
        <v>14269</v>
      </c>
      <c r="AA46" s="51">
        <v>18777</v>
      </c>
      <c r="AB46" s="52">
        <v>1555</v>
      </c>
      <c r="AC46" s="7"/>
    </row>
    <row r="47" spans="2:29" ht="12.75">
      <c r="B47" s="15"/>
      <c r="C47" s="105" t="s">
        <v>31</v>
      </c>
      <c r="D47" s="13">
        <v>66</v>
      </c>
      <c r="E47" s="20">
        <v>91</v>
      </c>
      <c r="F47" s="13">
        <v>12</v>
      </c>
      <c r="G47" s="13">
        <v>12</v>
      </c>
      <c r="H47" s="13">
        <v>49</v>
      </c>
      <c r="I47" s="13">
        <v>39</v>
      </c>
      <c r="J47" s="13">
        <v>19</v>
      </c>
      <c r="K47" s="37">
        <v>18</v>
      </c>
      <c r="L47" s="13">
        <v>0</v>
      </c>
      <c r="M47" s="13">
        <v>27</v>
      </c>
      <c r="N47" s="13">
        <v>32</v>
      </c>
      <c r="O47" s="13">
        <v>29</v>
      </c>
      <c r="P47" s="60">
        <v>0</v>
      </c>
      <c r="Q47" s="51"/>
      <c r="R47" s="50">
        <v>0</v>
      </c>
      <c r="S47" s="13">
        <v>0</v>
      </c>
      <c r="T47" s="61">
        <v>0</v>
      </c>
      <c r="U47" s="52"/>
      <c r="V47" s="19">
        <f>AVERAGE(D47:P47)</f>
        <v>30.307692307692307</v>
      </c>
      <c r="W47" s="18"/>
      <c r="X47" s="26">
        <v>2010</v>
      </c>
      <c r="Y47" s="51">
        <v>25243</v>
      </c>
      <c r="Z47" s="51">
        <v>14826</v>
      </c>
      <c r="AA47" s="51">
        <v>22272</v>
      </c>
      <c r="AB47" s="52">
        <v>1332</v>
      </c>
      <c r="AC47" s="7"/>
    </row>
    <row r="48" spans="2:29" ht="12.75">
      <c r="B48" s="15"/>
      <c r="C48" s="105" t="s">
        <v>30</v>
      </c>
      <c r="D48" s="13">
        <v>49</v>
      </c>
      <c r="E48" s="20">
        <v>71</v>
      </c>
      <c r="F48" s="20">
        <v>23</v>
      </c>
      <c r="G48" s="13">
        <v>33</v>
      </c>
      <c r="H48" s="13">
        <v>61</v>
      </c>
      <c r="I48" s="62">
        <v>48</v>
      </c>
      <c r="J48" s="13">
        <v>18</v>
      </c>
      <c r="K48" s="37">
        <v>20</v>
      </c>
      <c r="L48" s="62">
        <v>0</v>
      </c>
      <c r="M48" s="13">
        <v>30</v>
      </c>
      <c r="N48" s="13">
        <v>11</v>
      </c>
      <c r="O48" s="13">
        <v>35</v>
      </c>
      <c r="P48" s="63">
        <v>0</v>
      </c>
      <c r="Q48" s="51"/>
      <c r="R48" s="50">
        <v>0</v>
      </c>
      <c r="S48" s="13">
        <v>0</v>
      </c>
      <c r="T48" s="62">
        <v>0</v>
      </c>
      <c r="U48" s="52"/>
      <c r="V48" s="19">
        <f>AVERAGE(D48:P48)</f>
        <v>30.692307692307693</v>
      </c>
      <c r="W48" s="18"/>
      <c r="X48" s="26">
        <v>2011</v>
      </c>
      <c r="Y48" s="51">
        <v>21531</v>
      </c>
      <c r="Z48" s="51">
        <v>15938</v>
      </c>
      <c r="AA48" s="51">
        <v>21694</v>
      </c>
      <c r="AB48" s="52">
        <v>1490</v>
      </c>
      <c r="AC48" s="7"/>
    </row>
    <row r="49" spans="2:29" ht="12.75">
      <c r="B49" s="15"/>
      <c r="C49" s="105" t="s">
        <v>29</v>
      </c>
      <c r="D49" s="13">
        <v>28</v>
      </c>
      <c r="E49" s="20">
        <v>77</v>
      </c>
      <c r="F49" s="20">
        <v>21</v>
      </c>
      <c r="G49" s="13">
        <v>16</v>
      </c>
      <c r="H49" s="13">
        <v>49</v>
      </c>
      <c r="I49" s="62">
        <v>45</v>
      </c>
      <c r="J49" s="13">
        <v>16</v>
      </c>
      <c r="K49" s="37">
        <v>18</v>
      </c>
      <c r="L49" s="62">
        <v>0</v>
      </c>
      <c r="M49" s="13">
        <v>20</v>
      </c>
      <c r="N49" s="13">
        <v>9</v>
      </c>
      <c r="O49" s="13">
        <v>25</v>
      </c>
      <c r="P49" s="63">
        <v>0</v>
      </c>
      <c r="Q49" s="51"/>
      <c r="R49" s="50">
        <v>0</v>
      </c>
      <c r="S49" s="13">
        <v>0</v>
      </c>
      <c r="T49" s="62">
        <v>0</v>
      </c>
      <c r="U49" s="52"/>
      <c r="V49" s="19">
        <f>AVERAGE(D49:P49)</f>
        <v>24.923076923076923</v>
      </c>
      <c r="W49" s="18"/>
      <c r="X49" s="26">
        <v>2012</v>
      </c>
      <c r="Y49" s="51">
        <v>21663</v>
      </c>
      <c r="Z49" s="51">
        <v>16188</v>
      </c>
      <c r="AA49" s="51">
        <v>13507</v>
      </c>
      <c r="AB49" s="52">
        <v>1541</v>
      </c>
      <c r="AC49" s="7"/>
    </row>
    <row r="50" spans="2:29" ht="12.75">
      <c r="B50" s="15"/>
      <c r="C50" s="105" t="s">
        <v>67</v>
      </c>
      <c r="D50" s="13">
        <v>0</v>
      </c>
      <c r="E50" s="20">
        <v>0</v>
      </c>
      <c r="F50" s="20">
        <v>0</v>
      </c>
      <c r="G50" s="13">
        <v>0</v>
      </c>
      <c r="H50" s="13">
        <v>0</v>
      </c>
      <c r="I50" s="62">
        <v>0</v>
      </c>
      <c r="J50" s="13">
        <v>0</v>
      </c>
      <c r="K50" s="37">
        <v>0</v>
      </c>
      <c r="L50" s="62">
        <v>0</v>
      </c>
      <c r="M50" s="13">
        <v>2</v>
      </c>
      <c r="N50" s="13">
        <v>4</v>
      </c>
      <c r="O50" s="13">
        <v>9</v>
      </c>
      <c r="P50" s="64">
        <v>0</v>
      </c>
      <c r="Q50" s="51">
        <v>0</v>
      </c>
      <c r="R50" s="50">
        <v>0</v>
      </c>
      <c r="S50" s="51">
        <v>0</v>
      </c>
      <c r="T50" s="62">
        <v>0</v>
      </c>
      <c r="U50" s="65"/>
      <c r="V50" s="19">
        <f>AVERAGE(D50:P50)</f>
        <v>1.1538461538461537</v>
      </c>
      <c r="W50" s="18"/>
      <c r="X50" s="26">
        <v>2013</v>
      </c>
      <c r="Y50" s="51">
        <v>21224</v>
      </c>
      <c r="Z50" s="51">
        <v>14923</v>
      </c>
      <c r="AA50" s="51">
        <v>4153</v>
      </c>
      <c r="AB50" s="52">
        <v>616</v>
      </c>
      <c r="AC50" s="2"/>
    </row>
    <row r="51" spans="2:29" ht="13.5" thickBot="1">
      <c r="B51" s="15"/>
      <c r="C51" s="106" t="s">
        <v>68</v>
      </c>
      <c r="D51" s="66">
        <v>0</v>
      </c>
      <c r="E51" s="67">
        <v>77</v>
      </c>
      <c r="F51" s="20">
        <v>0</v>
      </c>
      <c r="G51" s="13">
        <v>0</v>
      </c>
      <c r="H51" s="13">
        <v>0</v>
      </c>
      <c r="I51" s="62">
        <v>0</v>
      </c>
      <c r="J51" s="13">
        <v>0</v>
      </c>
      <c r="K51" s="37">
        <v>0</v>
      </c>
      <c r="L51" s="62">
        <v>0</v>
      </c>
      <c r="M51" s="13">
        <v>0</v>
      </c>
      <c r="N51" s="13">
        <v>0</v>
      </c>
      <c r="O51" s="67">
        <v>0</v>
      </c>
      <c r="P51" s="52">
        <v>0</v>
      </c>
      <c r="Q51" s="20">
        <v>0</v>
      </c>
      <c r="R51" s="18">
        <v>0</v>
      </c>
      <c r="S51" s="20">
        <v>0</v>
      </c>
      <c r="T51" s="61">
        <v>0</v>
      </c>
      <c r="U51" s="38"/>
      <c r="V51" s="19">
        <f>AVERAGE(D51:P51)</f>
        <v>5.923076923076923</v>
      </c>
      <c r="W51" s="39"/>
      <c r="X51" s="68">
        <v>2014</v>
      </c>
      <c r="Y51" s="69"/>
      <c r="Z51" s="69"/>
      <c r="AA51" s="69">
        <v>31164</v>
      </c>
      <c r="AB51" s="70">
        <v>1381</v>
      </c>
      <c r="AC51" s="2"/>
    </row>
    <row r="52" spans="2:29" ht="12.75" thickBot="1">
      <c r="B52" s="15"/>
      <c r="C52" s="107" t="s">
        <v>69</v>
      </c>
      <c r="D52" s="53">
        <f>SUM(D46:D51)</f>
        <v>1386</v>
      </c>
      <c r="E52" s="53">
        <f aca="true" t="shared" si="3" ref="E52:V52">SUM(E46:E51)</f>
        <v>1775</v>
      </c>
      <c r="F52" s="71">
        <f t="shared" si="3"/>
        <v>1443</v>
      </c>
      <c r="G52" s="71">
        <f t="shared" si="3"/>
        <v>1548</v>
      </c>
      <c r="H52" s="71">
        <f t="shared" si="3"/>
        <v>1609</v>
      </c>
      <c r="I52" s="71">
        <f t="shared" si="3"/>
        <v>1743</v>
      </c>
      <c r="J52" s="71">
        <f t="shared" si="3"/>
        <v>1341</v>
      </c>
      <c r="K52" s="71">
        <f t="shared" si="3"/>
        <v>1648</v>
      </c>
      <c r="L52" s="71">
        <f t="shared" si="3"/>
        <v>1777</v>
      </c>
      <c r="M52" s="71">
        <f t="shared" si="3"/>
        <v>1816</v>
      </c>
      <c r="N52" s="71">
        <f t="shared" si="3"/>
        <v>1047</v>
      </c>
      <c r="O52" s="53">
        <f t="shared" si="3"/>
        <v>1140</v>
      </c>
      <c r="P52" s="71">
        <f t="shared" si="3"/>
        <v>1234</v>
      </c>
      <c r="Q52" s="71">
        <f t="shared" si="3"/>
        <v>0</v>
      </c>
      <c r="R52" s="72">
        <f t="shared" si="3"/>
        <v>711</v>
      </c>
      <c r="S52" s="71">
        <f t="shared" si="3"/>
        <v>1580</v>
      </c>
      <c r="T52" s="71">
        <f t="shared" si="3"/>
        <v>366</v>
      </c>
      <c r="U52" s="73">
        <f t="shared" si="3"/>
        <v>376</v>
      </c>
      <c r="V52" s="73">
        <f t="shared" si="3"/>
        <v>1500.5384615384617</v>
      </c>
      <c r="W52" s="74" t="s">
        <v>84</v>
      </c>
      <c r="X52" s="75"/>
      <c r="Y52" s="75"/>
      <c r="Z52" s="75"/>
      <c r="AA52" s="75"/>
      <c r="AB52" s="76"/>
      <c r="AC52" s="2"/>
    </row>
    <row r="53" spans="2:29" ht="13.5" customHeight="1">
      <c r="B53" s="20"/>
      <c r="C53" s="11"/>
      <c r="D53" s="20"/>
      <c r="E53" s="20"/>
      <c r="F53" s="20"/>
      <c r="G53" s="20"/>
      <c r="H53" s="20"/>
      <c r="I53" s="20"/>
      <c r="J53" s="37"/>
      <c r="K53" s="37"/>
      <c r="L53" s="37"/>
      <c r="M53" s="37"/>
      <c r="N53" s="37"/>
      <c r="O53" s="20"/>
      <c r="P53" s="20"/>
      <c r="Q53" s="20"/>
      <c r="R53" s="20"/>
      <c r="S53" s="20"/>
      <c r="T53" s="20"/>
      <c r="U53" s="20"/>
      <c r="V53" s="20"/>
      <c r="W53" s="20"/>
      <c r="X53" s="15"/>
      <c r="Y53" s="15"/>
      <c r="Z53" s="15"/>
      <c r="AA53" s="15"/>
      <c r="AB53" s="15"/>
      <c r="AC53" s="2"/>
    </row>
    <row r="54" spans="2:29" ht="13.5" customHeight="1">
      <c r="B54" s="1"/>
      <c r="C54" s="1"/>
      <c r="D54" s="1"/>
      <c r="E54" s="1"/>
      <c r="F54" s="1"/>
      <c r="G54" s="1"/>
      <c r="H54" s="1"/>
      <c r="I54" s="1"/>
      <c r="J54" s="4"/>
      <c r="O54" s="1"/>
      <c r="P54" s="1"/>
      <c r="Q54" s="6"/>
      <c r="R54" s="1"/>
      <c r="S54" s="1"/>
      <c r="T54" s="1"/>
      <c r="U54" s="1"/>
      <c r="V54" s="1"/>
      <c r="W54" s="1"/>
      <c r="AC54" s="2"/>
    </row>
    <row r="55" spans="2:29" ht="13.5" customHeight="1">
      <c r="B55" s="1"/>
      <c r="C55" s="1"/>
      <c r="D55" s="1"/>
      <c r="E55" s="1"/>
      <c r="F55" s="1"/>
      <c r="G55" s="1"/>
      <c r="H55" s="1"/>
      <c r="I55" s="1"/>
      <c r="J55" s="4"/>
      <c r="O55" s="1"/>
      <c r="P55" s="1"/>
      <c r="Q55" s="6"/>
      <c r="R55" s="1"/>
      <c r="S55" s="1"/>
      <c r="T55" s="1"/>
      <c r="U55" s="1"/>
      <c r="V55" s="1"/>
      <c r="W55" s="1"/>
      <c r="AC55" s="2"/>
    </row>
    <row r="56" spans="2:29" ht="13.5" customHeight="1">
      <c r="B56" s="1"/>
      <c r="C56" s="1"/>
      <c r="D56" s="1"/>
      <c r="E56" s="1"/>
      <c r="F56" s="1"/>
      <c r="G56" s="1"/>
      <c r="H56" s="1"/>
      <c r="I56" s="1"/>
      <c r="J56" s="4"/>
      <c r="O56" s="1"/>
      <c r="P56" s="1"/>
      <c r="Q56" s="6"/>
      <c r="R56" s="1"/>
      <c r="S56" s="1"/>
      <c r="T56" s="1"/>
      <c r="U56" s="1"/>
      <c r="V56" s="1"/>
      <c r="W56" s="1"/>
      <c r="AC56" s="2"/>
    </row>
    <row r="57" spans="2:29" ht="13.5" customHeight="1">
      <c r="B57" s="1"/>
      <c r="C57" s="1"/>
      <c r="D57" s="1"/>
      <c r="E57" s="1"/>
      <c r="F57" s="1"/>
      <c r="G57" s="1"/>
      <c r="H57" s="1"/>
      <c r="I57" s="1"/>
      <c r="J57" s="4"/>
      <c r="O57" s="1"/>
      <c r="P57" s="1"/>
      <c r="Q57" s="6"/>
      <c r="R57" s="1"/>
      <c r="S57" s="1"/>
      <c r="T57" s="1"/>
      <c r="U57" s="1"/>
      <c r="V57" s="1"/>
      <c r="W57" s="1"/>
      <c r="AC57" s="2"/>
    </row>
    <row r="58" spans="2:29" ht="13.5" customHeight="1">
      <c r="B58" s="1"/>
      <c r="C58" s="1"/>
      <c r="D58" s="1"/>
      <c r="E58" s="1"/>
      <c r="F58" s="1"/>
      <c r="G58" s="1"/>
      <c r="H58" s="1"/>
      <c r="I58" s="1"/>
      <c r="J58" s="4"/>
      <c r="O58" s="1"/>
      <c r="P58" s="1"/>
      <c r="Q58" s="6"/>
      <c r="R58" s="1"/>
      <c r="S58" s="1"/>
      <c r="T58" s="1"/>
      <c r="U58" s="1"/>
      <c r="V58" s="1"/>
      <c r="W58" s="1"/>
      <c r="X58" s="1"/>
      <c r="Y58" s="1"/>
      <c r="Z58" s="1"/>
      <c r="AA58" s="1"/>
      <c r="AC58" s="2"/>
    </row>
  </sheetData>
  <sheetProtection/>
  <mergeCells count="1">
    <mergeCell ref="C2:V3"/>
  </mergeCells>
  <printOptions gridLines="1" horizontalCentered="1" verticalCentered="1"/>
  <pageMargins left="0.2362992125984252" right="0.1194488188976378" top="0.1968503937007874" bottom="0.15314960629921262" header="0.1162992125984252" footer="0.1162992125984252"/>
  <pageSetup fitToHeight="1" fitToWidth="1" orientation="landscape" paperSize="9" scale="61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Lauf-Statistik 1995</dc:title>
  <dc:subject/>
  <dc:creator>Kommission Wettkämpfe</dc:creator>
  <cp:keywords/>
  <dc:description/>
  <cp:lastModifiedBy>Michael Eglin</cp:lastModifiedBy>
  <cp:lastPrinted>2014-11-23T19:01:47Z</cp:lastPrinted>
  <dcterms:created xsi:type="dcterms:W3CDTF">2000-11-08T09:40:08Z</dcterms:created>
  <dcterms:modified xsi:type="dcterms:W3CDTF">2014-11-23T19:04:47Z</dcterms:modified>
  <cp:category/>
  <cp:version/>
  <cp:contentType/>
  <cp:contentStatus/>
</cp:coreProperties>
</file>