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35" windowHeight="496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>
    <definedName name="Budget">'Tabelle1'!$A$16:$G$96</definedName>
  </definedNames>
  <calcPr fullCalcOnLoad="1"/>
</workbook>
</file>

<file path=xl/sharedStrings.xml><?xml version="1.0" encoding="utf-8"?>
<sst xmlns="http://schemas.openxmlformats.org/spreadsheetml/2006/main" count="118" uniqueCount="98">
  <si>
    <t>Budget erstellen:</t>
  </si>
  <si>
    <t>Wettkampf:</t>
  </si>
  <si>
    <t>Datum:</t>
  </si>
  <si>
    <t>Vorgaben:</t>
  </si>
  <si>
    <t>Kat.Verteilung reg. OL</t>
  </si>
  <si>
    <t>allg. Kat.</t>
  </si>
  <si>
    <t>Offen</t>
  </si>
  <si>
    <t>Diverse</t>
  </si>
  <si>
    <t>Zahl der Läufer (geschätzter unterer Wert):</t>
  </si>
  <si>
    <t>Startgeld:</t>
  </si>
  <si>
    <t>21 und älter:</t>
  </si>
  <si>
    <t>17-20</t>
  </si>
  <si>
    <t>16 und jünger</t>
  </si>
  <si>
    <t xml:space="preserve"> </t>
  </si>
  <si>
    <t>Karten:</t>
  </si>
  <si>
    <t>Kosten pro Stück</t>
  </si>
  <si>
    <t>Auch bei Verwendung eigener Karten aktuellen Verkaufspreis einsetzen</t>
  </si>
  <si>
    <t>Bahneindruck</t>
  </si>
  <si>
    <t>nur wenn Bahnen wirklich eingedruckt</t>
  </si>
  <si>
    <t>Budget:</t>
  </si>
  <si>
    <t>Ausgabedatum:</t>
  </si>
  <si>
    <t>Einnahmen:</t>
  </si>
  <si>
    <t>Startgelder:</t>
  </si>
  <si>
    <t>Anzahl:</t>
  </si>
  <si>
    <t>21 und älter</t>
  </si>
  <si>
    <t>Vorgabewerte oben eingeben !</t>
  </si>
  <si>
    <t>16-20</t>
  </si>
  <si>
    <t>15 und jünger</t>
  </si>
  <si>
    <t>Sponsoring:</t>
  </si>
  <si>
    <t>andere Beiträge:</t>
  </si>
  <si>
    <t>Total Einnahmen:</t>
  </si>
  <si>
    <t>Ausgaben:</t>
  </si>
  <si>
    <t>Technik:</t>
  </si>
  <si>
    <t>Bahnlegung:</t>
  </si>
  <si>
    <t>Bahneindruck:</t>
  </si>
  <si>
    <t>Postenmaterial:</t>
  </si>
  <si>
    <t>Administration:</t>
  </si>
  <si>
    <t>Ausschreibung OL</t>
  </si>
  <si>
    <t>Porti</t>
  </si>
  <si>
    <t>Postkonto/Bank</t>
  </si>
  <si>
    <t>reg. OL: meist kaum Kosten</t>
  </si>
  <si>
    <t>Telefon</t>
  </si>
  <si>
    <t>elekronische Posten</t>
  </si>
  <si>
    <t>Auswertung, Zeitmessung</t>
  </si>
  <si>
    <t>Verbandsabgaben</t>
  </si>
  <si>
    <t>Vorgabewerte oben einsetzen</t>
  </si>
  <si>
    <t>Helfer:</t>
  </si>
  <si>
    <t>Verpflegung</t>
  </si>
  <si>
    <t>Infrastruktur:</t>
  </si>
  <si>
    <t>Miete/Reinigung Garderobe:</t>
  </si>
  <si>
    <t>Verkehrsregelung</t>
  </si>
  <si>
    <t>Parkplätze:</t>
  </si>
  <si>
    <t>Sanität:</t>
  </si>
  <si>
    <t>Kleidertransport</t>
  </si>
  <si>
    <t>Div. Material</t>
  </si>
  <si>
    <t>Presse</t>
  </si>
  <si>
    <t>Gäste</t>
  </si>
  <si>
    <t>Verschiedenes:</t>
  </si>
  <si>
    <t>Total Ausgaben:</t>
  </si>
  <si>
    <t>Voraussichliches Ergebnis:</t>
  </si>
  <si>
    <t>vorauss. Läuferzahl</t>
  </si>
  <si>
    <t>VHB: Budg_reg</t>
  </si>
  <si>
    <t>SOLV-Datei</t>
  </si>
  <si>
    <t>20.-</t>
  </si>
  <si>
    <t>Transporte / Auto-km / Billette</t>
  </si>
  <si>
    <t>1. Budget mit Laufnamen "Speichern unter...."  (Original unverändert belassen)</t>
  </si>
  <si>
    <t>2. Rote Felder ausfüllen; blaue Felder ergänzen sich selbst und haben Eingabesperre</t>
  </si>
  <si>
    <t>4. Zum Drucken: Feld Budget (oberhalb A) markieren;</t>
  </si>
  <si>
    <t>SOLV-Veranstalterhandbuch</t>
  </si>
  <si>
    <t>Finanziell mit unterem erwartetem Wert rechnen</t>
  </si>
  <si>
    <t>Budget regionaler OL ( und ähnliche)</t>
  </si>
  <si>
    <t>dgdfg</t>
  </si>
  <si>
    <t>Versand Ranglisten + diverse; Annahme: Resultate über Internet</t>
  </si>
  <si>
    <t>Material generell</t>
  </si>
  <si>
    <t>Abgabe an SOLV pro Läufer - höhere Abgabe:</t>
  </si>
  <si>
    <t xml:space="preserve">                                         - niederere Abgabe</t>
  </si>
  <si>
    <t>nachgef.</t>
  </si>
  <si>
    <t>je nach regionaler Regelung (z.B. Fr. 1.30 pro Läufer)</t>
  </si>
  <si>
    <t>Anz.</t>
  </si>
  <si>
    <t>Fr.</t>
  </si>
  <si>
    <t>in %  *)</t>
  </si>
  <si>
    <t>*)  % Werte (Spalte C) können nach Bedarf  angepasst werden</t>
  </si>
  <si>
    <t>Erfahrungswerte</t>
  </si>
  <si>
    <t>3. Grüne Felder im Budget je nach Bedarf und Situation ausfüllen</t>
  </si>
  <si>
    <r>
      <t xml:space="preserve">   evtl.  Menü </t>
    </r>
    <r>
      <rPr>
        <i/>
        <sz val="10"/>
        <rFont val="Arial"/>
        <family val="0"/>
      </rPr>
      <t>Format/Zellen/Muster/keines</t>
    </r>
    <r>
      <rPr>
        <sz val="10"/>
        <rFont val="Arial"/>
        <family val="0"/>
      </rPr>
      <t xml:space="preserve"> (löscht Farben); drucken wie Markierung</t>
    </r>
  </si>
  <si>
    <t xml:space="preserve">Anz. </t>
  </si>
  <si>
    <t>5. Wirtschaft separat rechnen, gibt sonst falsches Bild</t>
  </si>
  <si>
    <t>(10% der Ausgaben ohne Verbandsabgaben und Karten)</t>
  </si>
  <si>
    <t>Ausschreibung, Werbung</t>
  </si>
  <si>
    <t>Läufertransport</t>
  </si>
  <si>
    <t xml:space="preserve">Betreuung OLEinzel (nach Abmachung), Uhren etc. </t>
  </si>
  <si>
    <t>Budget für</t>
  </si>
  <si>
    <t>wenn SportIdent, unten evtl. enthalten</t>
  </si>
  <si>
    <t>Publikationen (Rangl./Div.)</t>
  </si>
  <si>
    <t xml:space="preserve">Homepage 30.- </t>
  </si>
  <si>
    <r>
      <t>Stand</t>
    </r>
    <r>
      <rPr>
        <b/>
        <sz val="12"/>
        <rFont val="Arial"/>
        <family val="2"/>
      </rPr>
      <t xml:space="preserve"> 2017</t>
    </r>
  </si>
  <si>
    <t>siehe WO Art. 37 (für reg. OL 7.00 und 3.50 Fr.)</t>
  </si>
  <si>
    <t>je nach Grösse  50-120 Fr.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</si>
</sst>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left"/>
      <protection locked="0"/>
    </xf>
    <xf numFmtId="1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2" fontId="0" fillId="34" borderId="0" xfId="0" applyNumberFormat="1" applyFill="1" applyAlignment="1" applyProtection="1">
      <alignment/>
      <protection locked="0"/>
    </xf>
    <xf numFmtId="2" fontId="0" fillId="34" borderId="0" xfId="0" applyNumberFormat="1" applyFill="1" applyBorder="1" applyAlignment="1" applyProtection="1">
      <alignment/>
      <protection locked="0"/>
    </xf>
    <xf numFmtId="2" fontId="0" fillId="34" borderId="11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0" fontId="7" fillId="0" borderId="0" xfId="0" applyFont="1" applyAlignment="1">
      <alignment/>
    </xf>
    <xf numFmtId="0" fontId="0" fillId="35" borderId="0" xfId="0" applyFill="1" applyAlignment="1" applyProtection="1">
      <alignment/>
      <protection/>
    </xf>
    <xf numFmtId="2" fontId="0" fillId="35" borderId="0" xfId="0" applyNumberFormat="1" applyFill="1" applyAlignment="1" applyProtection="1">
      <alignment/>
      <protection/>
    </xf>
    <xf numFmtId="2" fontId="0" fillId="35" borderId="11" xfId="0" applyNumberFormat="1" applyFill="1" applyBorder="1" applyAlignment="1" applyProtection="1">
      <alignment/>
      <protection/>
    </xf>
    <xf numFmtId="2" fontId="0" fillId="35" borderId="12" xfId="0" applyNumberFormat="1" applyFill="1" applyBorder="1" applyAlignment="1" applyProtection="1">
      <alignment/>
      <protection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2" fontId="0" fillId="36" borderId="0" xfId="0" applyNumberFormat="1" applyFill="1" applyBorder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/>
    </xf>
    <xf numFmtId="2" fontId="0" fillId="35" borderId="10" xfId="0" applyNumberFormat="1" applyFill="1" applyBorder="1" applyAlignment="1">
      <alignment/>
    </xf>
    <xf numFmtId="2" fontId="4" fillId="35" borderId="12" xfId="0" applyNumberFormat="1" applyFont="1" applyFill="1" applyBorder="1" applyAlignment="1">
      <alignment/>
    </xf>
    <xf numFmtId="14" fontId="0" fillId="35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7" borderId="0" xfId="0" applyFill="1" applyBorder="1" applyAlignment="1">
      <alignment/>
    </xf>
    <xf numFmtId="0" fontId="5" fillId="37" borderId="13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6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9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 applyProtection="1">
      <alignment wrapText="1"/>
      <protection locked="0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4" fontId="6" fillId="0" borderId="10" xfId="0" applyNumberFormat="1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8" fillId="0" borderId="0" xfId="0" applyFont="1" applyAlignment="1" quotePrefix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5</xdr:row>
      <xdr:rowOff>19050</xdr:rowOff>
    </xdr:from>
    <xdr:to>
      <xdr:col>0</xdr:col>
      <xdr:colOff>819150</xdr:colOff>
      <xdr:row>11</xdr:row>
      <xdr:rowOff>95250</xdr:rowOff>
    </xdr:to>
    <xdr:sp>
      <xdr:nvSpPr>
        <xdr:cNvPr id="1" name="Line 8"/>
        <xdr:cNvSpPr>
          <a:spLocks/>
        </xdr:cNvSpPr>
      </xdr:nvSpPr>
      <xdr:spPr>
        <a:xfrm flipH="1" flipV="1">
          <a:off x="542925" y="866775"/>
          <a:ext cx="2762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466725</xdr:colOff>
      <xdr:row>3</xdr:row>
      <xdr:rowOff>0</xdr:rowOff>
    </xdr:to>
    <xdr:pic>
      <xdr:nvPicPr>
        <xdr:cNvPr id="2" name="Picture 9" descr="swissorienteering_rgb-für vh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314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99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1" max="1" width="13.28125" style="0" customWidth="1"/>
    <col min="2" max="2" width="23.421875" style="0" customWidth="1"/>
    <col min="3" max="3" width="19.421875" style="0" customWidth="1"/>
    <col min="4" max="4" width="4.8515625" style="0" customWidth="1"/>
    <col min="6" max="6" width="6.140625" style="0" customWidth="1"/>
    <col min="7" max="7" width="10.7109375" style="0" customWidth="1"/>
    <col min="8" max="8" width="26.8515625" style="4" customWidth="1"/>
  </cols>
  <sheetData>
    <row r="1" ht="12.75"/>
    <row r="2" ht="12.75"/>
    <row r="3" ht="12.75"/>
    <row r="4" spans="1:7" ht="15.75" thickBot="1">
      <c r="A4" s="66" t="s">
        <v>68</v>
      </c>
      <c r="B4" s="67"/>
      <c r="C4" s="67"/>
      <c r="D4" s="67"/>
      <c r="E4" s="67" t="s">
        <v>76</v>
      </c>
      <c r="F4" s="67"/>
      <c r="G4" s="68">
        <v>42710</v>
      </c>
    </row>
    <row r="6" spans="2:5" ht="15.75">
      <c r="B6" s="35" t="s">
        <v>70</v>
      </c>
      <c r="E6" s="35" t="s">
        <v>95</v>
      </c>
    </row>
    <row r="7" ht="12.75">
      <c r="G7" s="70"/>
    </row>
    <row r="8" spans="2:7" ht="15">
      <c r="B8" s="54" t="s">
        <v>0</v>
      </c>
      <c r="C8" s="55"/>
      <c r="D8" s="55"/>
      <c r="E8" s="55"/>
      <c r="F8" s="55"/>
      <c r="G8" s="56"/>
    </row>
    <row r="9" spans="2:7" ht="12.75">
      <c r="B9" s="57" t="s">
        <v>65</v>
      </c>
      <c r="C9" s="53"/>
      <c r="D9" s="53"/>
      <c r="E9" s="53"/>
      <c r="F9" s="53"/>
      <c r="G9" s="58"/>
    </row>
    <row r="10" spans="2:7" ht="12.75">
      <c r="B10" s="59" t="s">
        <v>66</v>
      </c>
      <c r="C10" s="53"/>
      <c r="D10" s="53"/>
      <c r="E10" s="53"/>
      <c r="F10" s="53"/>
      <c r="G10" s="58"/>
    </row>
    <row r="11" spans="2:7" ht="12.75">
      <c r="B11" s="59" t="s">
        <v>83</v>
      </c>
      <c r="C11" s="53"/>
      <c r="D11" s="53"/>
      <c r="E11" s="53"/>
      <c r="F11" s="53"/>
      <c r="G11" s="58"/>
    </row>
    <row r="12" spans="2:7" ht="12.75">
      <c r="B12" s="60" t="s">
        <v>67</v>
      </c>
      <c r="C12" s="53"/>
      <c r="D12" s="53"/>
      <c r="E12" s="53"/>
      <c r="F12" s="53"/>
      <c r="G12" s="58"/>
    </row>
    <row r="13" spans="2:7" ht="12.75">
      <c r="B13" s="60" t="s">
        <v>84</v>
      </c>
      <c r="C13" s="53"/>
      <c r="D13" s="53"/>
      <c r="E13" s="53"/>
      <c r="F13" s="53"/>
      <c r="G13" s="58"/>
    </row>
    <row r="14" spans="2:7" ht="12.75">
      <c r="B14" s="61" t="s">
        <v>86</v>
      </c>
      <c r="C14" s="62"/>
      <c r="D14" s="62"/>
      <c r="E14" s="62"/>
      <c r="F14" s="62"/>
      <c r="G14" s="63"/>
    </row>
    <row r="15" spans="2:7" ht="12.75">
      <c r="B15" s="64"/>
      <c r="C15" s="2"/>
      <c r="D15" s="2"/>
      <c r="E15" s="2"/>
      <c r="F15" s="2"/>
      <c r="G15" s="2"/>
    </row>
    <row r="16" spans="1:7" ht="12.75">
      <c r="A16" s="4"/>
      <c r="B16" s="69" t="s">
        <v>91</v>
      </c>
      <c r="C16" s="4"/>
      <c r="D16" s="4"/>
      <c r="E16" s="4"/>
      <c r="F16" s="4"/>
      <c r="G16" s="4"/>
    </row>
    <row r="17" spans="1:7" ht="15.75">
      <c r="A17" s="6" t="s">
        <v>1</v>
      </c>
      <c r="B17" s="7" t="s">
        <v>71</v>
      </c>
      <c r="C17" s="5"/>
      <c r="D17" s="5"/>
      <c r="E17" s="5" t="s">
        <v>2</v>
      </c>
      <c r="F17" s="5"/>
      <c r="G17" s="8"/>
    </row>
    <row r="18" spans="1:7" ht="15.75">
      <c r="A18" s="6"/>
      <c r="B18" s="50"/>
      <c r="D18" s="5"/>
      <c r="E18" s="5"/>
      <c r="F18" s="5"/>
      <c r="G18" s="51"/>
    </row>
    <row r="19" spans="1:8" ht="12.75">
      <c r="A19" s="5"/>
      <c r="B19" s="5"/>
      <c r="C19" s="10" t="s">
        <v>4</v>
      </c>
      <c r="D19" s="5"/>
      <c r="E19" s="5" t="s">
        <v>60</v>
      </c>
      <c r="F19" s="5"/>
      <c r="G19" s="5"/>
      <c r="H19" s="5"/>
    </row>
    <row r="20" spans="1:7" ht="15.75">
      <c r="A20" s="6" t="s">
        <v>3</v>
      </c>
      <c r="B20" s="5"/>
      <c r="C20" s="10" t="s">
        <v>82</v>
      </c>
      <c r="D20" s="5"/>
      <c r="E20" s="5" t="s">
        <v>5</v>
      </c>
      <c r="F20" s="5" t="s">
        <v>6</v>
      </c>
      <c r="G20" s="5" t="s">
        <v>7</v>
      </c>
    </row>
    <row r="21" spans="1:8" ht="12.75">
      <c r="A21" s="5" t="s">
        <v>8</v>
      </c>
      <c r="B21" s="5"/>
      <c r="C21" s="10" t="s">
        <v>80</v>
      </c>
      <c r="D21" s="10" t="s">
        <v>78</v>
      </c>
      <c r="E21" s="9"/>
      <c r="F21" s="9"/>
      <c r="G21" s="9"/>
      <c r="H21" s="4" t="s">
        <v>69</v>
      </c>
    </row>
    <row r="22" spans="1:7" ht="12.75">
      <c r="A22" s="5"/>
      <c r="B22" s="5"/>
      <c r="C22" s="5"/>
      <c r="D22" s="5"/>
      <c r="E22" s="5"/>
      <c r="F22" s="5"/>
      <c r="G22" s="5"/>
    </row>
    <row r="23" spans="1:8" ht="12.75">
      <c r="A23" s="5" t="s">
        <v>9</v>
      </c>
      <c r="B23" s="5" t="s">
        <v>10</v>
      </c>
      <c r="C23" s="10">
        <v>70</v>
      </c>
      <c r="D23" s="10" t="s">
        <v>79</v>
      </c>
      <c r="E23" s="9"/>
      <c r="F23" s="5"/>
      <c r="G23" s="5"/>
      <c r="H23" s="12" t="s">
        <v>81</v>
      </c>
    </row>
    <row r="24" spans="1:8" ht="12.75">
      <c r="A24" s="5"/>
      <c r="B24" s="5" t="s">
        <v>11</v>
      </c>
      <c r="C24" s="10">
        <v>9</v>
      </c>
      <c r="D24" s="10" t="s">
        <v>79</v>
      </c>
      <c r="E24" s="9"/>
      <c r="F24" s="5"/>
      <c r="G24" s="5"/>
      <c r="H24" s="12"/>
    </row>
    <row r="25" spans="1:7" ht="12.75">
      <c r="A25" s="5"/>
      <c r="B25" s="5" t="s">
        <v>12</v>
      </c>
      <c r="C25" s="10">
        <v>21</v>
      </c>
      <c r="D25" s="10" t="s">
        <v>79</v>
      </c>
      <c r="E25" s="9"/>
      <c r="F25" s="5"/>
      <c r="G25" s="5"/>
    </row>
    <row r="26" spans="1:8" ht="12.75">
      <c r="A26" s="5"/>
      <c r="B26" s="5" t="s">
        <v>6</v>
      </c>
      <c r="C26" s="5"/>
      <c r="D26" s="10" t="s">
        <v>79</v>
      </c>
      <c r="E26" s="11"/>
      <c r="F26" s="5"/>
      <c r="G26" s="5"/>
      <c r="H26" s="5"/>
    </row>
    <row r="27" spans="1:7" ht="12.75">
      <c r="A27" s="5"/>
      <c r="B27" s="5" t="s">
        <v>7</v>
      </c>
      <c r="C27" s="5"/>
      <c r="D27" s="10" t="s">
        <v>79</v>
      </c>
      <c r="E27" s="11"/>
      <c r="F27" s="5"/>
      <c r="G27" s="5"/>
    </row>
    <row r="28" spans="1:7" ht="12.75">
      <c r="A28" s="22"/>
      <c r="B28" s="22"/>
      <c r="C28" s="22"/>
      <c r="D28" s="10"/>
      <c r="E28" s="28"/>
      <c r="F28" s="5"/>
      <c r="G28" s="5"/>
    </row>
    <row r="29" spans="1:8" ht="12.75">
      <c r="A29" s="5" t="s">
        <v>14</v>
      </c>
      <c r="B29" s="5" t="s">
        <v>15</v>
      </c>
      <c r="C29" s="5"/>
      <c r="D29" s="10" t="s">
        <v>79</v>
      </c>
      <c r="E29" s="11"/>
      <c r="F29" s="5"/>
      <c r="G29" s="5"/>
      <c r="H29" s="4" t="s">
        <v>16</v>
      </c>
    </row>
    <row r="30" spans="1:8" ht="12.75">
      <c r="A30" s="5"/>
      <c r="B30" s="5" t="s">
        <v>17</v>
      </c>
      <c r="C30" s="5"/>
      <c r="D30" s="10" t="s">
        <v>79</v>
      </c>
      <c r="E30" s="11"/>
      <c r="F30" s="5"/>
      <c r="G30" s="5"/>
      <c r="H30" s="4" t="s">
        <v>18</v>
      </c>
    </row>
    <row r="31" spans="1:7" ht="12.75">
      <c r="A31" s="22"/>
      <c r="B31" s="22" t="s">
        <v>13</v>
      </c>
      <c r="C31" s="22"/>
      <c r="D31" s="10"/>
      <c r="E31" s="28"/>
      <c r="F31" s="5"/>
      <c r="G31" s="5"/>
    </row>
    <row r="32" spans="1:8" ht="12.75">
      <c r="A32" s="5" t="s">
        <v>74</v>
      </c>
      <c r="B32" s="5"/>
      <c r="C32" s="5"/>
      <c r="D32" s="10" t="s">
        <v>79</v>
      </c>
      <c r="E32" s="11"/>
      <c r="F32" s="5"/>
      <c r="G32" s="5"/>
      <c r="H32" s="4" t="s">
        <v>96</v>
      </c>
    </row>
    <row r="33" spans="1:7" ht="13.5" thickBot="1">
      <c r="A33" s="13" t="s">
        <v>75</v>
      </c>
      <c r="B33" s="13"/>
      <c r="C33" s="13"/>
      <c r="D33" s="48" t="s">
        <v>79</v>
      </c>
      <c r="E33" s="49"/>
      <c r="F33" s="13"/>
      <c r="G33" s="13"/>
    </row>
    <row r="34" spans="1:7" ht="12.75">
      <c r="A34" s="15"/>
      <c r="B34" s="15"/>
      <c r="C34" s="15"/>
      <c r="D34" s="15"/>
      <c r="E34" s="16"/>
      <c r="F34" s="15"/>
      <c r="G34" s="15"/>
    </row>
    <row r="35" spans="1:2" ht="15.75">
      <c r="A35" s="17" t="s">
        <v>19</v>
      </c>
      <c r="B35" s="5"/>
    </row>
    <row r="36" spans="1:7" ht="12.75">
      <c r="A36" s="18" t="s">
        <v>21</v>
      </c>
      <c r="B36" s="5"/>
      <c r="C36" s="5"/>
      <c r="D36" s="5"/>
      <c r="E36" s="5"/>
      <c r="F36" s="5"/>
      <c r="G36" s="22"/>
    </row>
    <row r="37" spans="1:7" ht="12.75">
      <c r="A37" s="5" t="s">
        <v>22</v>
      </c>
      <c r="B37" s="5"/>
      <c r="C37" s="47" t="s">
        <v>23</v>
      </c>
      <c r="D37" s="47"/>
      <c r="E37" s="5" t="s">
        <v>79</v>
      </c>
      <c r="F37" s="5"/>
      <c r="G37" s="22" t="s">
        <v>79</v>
      </c>
    </row>
    <row r="38" spans="1:8" ht="12.75">
      <c r="A38" s="5"/>
      <c r="B38" s="5" t="s">
        <v>24</v>
      </c>
      <c r="C38" s="36">
        <f>E21*C23/100</f>
        <v>0</v>
      </c>
      <c r="D38" s="36"/>
      <c r="E38" s="37">
        <f>C38*E23</f>
        <v>0</v>
      </c>
      <c r="F38" s="5"/>
      <c r="G38" s="28"/>
      <c r="H38" s="4" t="s">
        <v>25</v>
      </c>
    </row>
    <row r="39" spans="1:7" ht="12.75">
      <c r="A39" s="5"/>
      <c r="B39" s="5" t="s">
        <v>26</v>
      </c>
      <c r="C39" s="36">
        <f>E21*C24/100</f>
        <v>0</v>
      </c>
      <c r="D39" s="36"/>
      <c r="E39" s="37">
        <f>C39*E24</f>
        <v>0</v>
      </c>
      <c r="F39" s="5"/>
      <c r="G39" s="28"/>
    </row>
    <row r="40" spans="1:7" ht="12.75">
      <c r="A40" s="5"/>
      <c r="B40" s="5" t="s">
        <v>27</v>
      </c>
      <c r="C40" s="36">
        <f>E21*C25/100</f>
        <v>0</v>
      </c>
      <c r="D40" s="36"/>
      <c r="E40" s="37">
        <f>C40*E25</f>
        <v>0</v>
      </c>
      <c r="F40" s="5"/>
      <c r="G40" s="28"/>
    </row>
    <row r="41" spans="1:7" ht="12.75">
      <c r="A41" s="5"/>
      <c r="B41" s="5" t="s">
        <v>6</v>
      </c>
      <c r="C41" s="36">
        <f>F21</f>
        <v>0</v>
      </c>
      <c r="D41" s="36"/>
      <c r="E41" s="37">
        <f>C41*E26</f>
        <v>0</v>
      </c>
      <c r="F41" s="5"/>
      <c r="G41" s="28"/>
    </row>
    <row r="42" spans="1:7" ht="12.75">
      <c r="A42" s="5"/>
      <c r="B42" s="5" t="s">
        <v>7</v>
      </c>
      <c r="C42" s="36">
        <f>G21</f>
        <v>0</v>
      </c>
      <c r="D42" s="36"/>
      <c r="E42" s="38">
        <f>C42*E25</f>
        <v>0</v>
      </c>
      <c r="F42" s="19"/>
      <c r="G42" s="38">
        <f>SUM(E38:E42)</f>
        <v>0</v>
      </c>
    </row>
    <row r="43" spans="1:7" ht="12.75">
      <c r="A43" s="5"/>
      <c r="B43" s="5"/>
      <c r="C43" s="5"/>
      <c r="D43" s="5"/>
      <c r="E43" s="20"/>
      <c r="F43" s="5"/>
      <c r="G43" s="28"/>
    </row>
    <row r="44" spans="1:7" ht="12.75">
      <c r="A44" s="5" t="s">
        <v>28</v>
      </c>
      <c r="B44" s="5"/>
      <c r="C44" s="5"/>
      <c r="D44" s="5"/>
      <c r="E44" s="20"/>
      <c r="F44" s="5"/>
      <c r="G44" s="28"/>
    </row>
    <row r="45" spans="1:7" ht="12.75">
      <c r="A45" s="5" t="s">
        <v>29</v>
      </c>
      <c r="B45" s="5"/>
      <c r="C45" s="5"/>
      <c r="D45" s="5"/>
      <c r="E45" s="20"/>
      <c r="F45" s="5"/>
      <c r="G45" s="28"/>
    </row>
    <row r="46" spans="1:7" ht="12.75">
      <c r="A46" s="5"/>
      <c r="B46" s="5"/>
      <c r="C46" s="5"/>
      <c r="D46" s="5"/>
      <c r="E46" s="21"/>
      <c r="F46" s="19"/>
      <c r="G46" s="38">
        <f>SUM(E43:E46)</f>
        <v>0</v>
      </c>
    </row>
    <row r="47" spans="1:7" ht="13.5" thickBot="1">
      <c r="A47" s="18" t="s">
        <v>30</v>
      </c>
      <c r="B47" s="5"/>
      <c r="C47" s="5"/>
      <c r="D47" s="5"/>
      <c r="E47" s="5"/>
      <c r="F47" s="5"/>
      <c r="G47" s="39">
        <f>SUM(G42:G45)</f>
        <v>0</v>
      </c>
    </row>
    <row r="48" spans="1:7" ht="14.25" thickBot="1" thickTop="1">
      <c r="A48" s="13"/>
      <c r="B48" s="13"/>
      <c r="C48" s="13"/>
      <c r="D48" s="13"/>
      <c r="E48" s="13"/>
      <c r="F48" s="13"/>
      <c r="G48" s="30" t="s">
        <v>13</v>
      </c>
    </row>
    <row r="49" spans="1:7" ht="12.75">
      <c r="A49" s="5"/>
      <c r="B49" s="5"/>
      <c r="C49" s="5"/>
      <c r="D49" s="5"/>
      <c r="E49" s="5"/>
      <c r="F49" s="5"/>
      <c r="G49" s="28"/>
    </row>
    <row r="50" spans="1:7" ht="12.75">
      <c r="A50" s="18" t="s">
        <v>31</v>
      </c>
      <c r="B50" s="5"/>
      <c r="C50" s="47" t="s">
        <v>85</v>
      </c>
      <c r="D50" s="5"/>
      <c r="E50" s="5" t="s">
        <v>79</v>
      </c>
      <c r="F50" s="5"/>
      <c r="G50" s="28" t="s">
        <v>79</v>
      </c>
    </row>
    <row r="51" spans="1:7" ht="12.75">
      <c r="A51" s="5" t="s">
        <v>32</v>
      </c>
      <c r="B51" s="5" t="s">
        <v>14</v>
      </c>
      <c r="C51" s="40">
        <f>SUM(E21:G21)*1.1</f>
        <v>0</v>
      </c>
      <c r="D51" s="40"/>
      <c r="E51" s="37">
        <f>C51*E29</f>
        <v>0</v>
      </c>
      <c r="F51" s="5"/>
      <c r="G51" s="28"/>
    </row>
    <row r="52" spans="1:7" ht="12.75">
      <c r="A52" s="5"/>
      <c r="B52" s="5" t="s">
        <v>33</v>
      </c>
      <c r="C52" s="5"/>
      <c r="D52" s="5"/>
      <c r="E52" s="25"/>
      <c r="F52" s="5"/>
      <c r="G52" s="28"/>
    </row>
    <row r="53" spans="1:7" ht="12.75">
      <c r="A53" s="5"/>
      <c r="B53" s="5" t="s">
        <v>34</v>
      </c>
      <c r="C53" s="40">
        <f>SUM(E21:G21)*1.1</f>
        <v>0</v>
      </c>
      <c r="D53" s="40"/>
      <c r="E53" s="37">
        <f>C53*E30</f>
        <v>0</v>
      </c>
      <c r="F53" s="5"/>
      <c r="G53" s="28"/>
    </row>
    <row r="54" spans="1:8" ht="12.75">
      <c r="A54" s="5"/>
      <c r="B54" s="5" t="s">
        <v>35</v>
      </c>
      <c r="C54" s="5"/>
      <c r="D54" s="5"/>
      <c r="E54" s="25"/>
      <c r="F54" s="5"/>
      <c r="G54" s="28"/>
      <c r="H54" s="4" t="s">
        <v>92</v>
      </c>
    </row>
    <row r="55" spans="1:7" ht="12.75">
      <c r="A55" s="5"/>
      <c r="B55" s="5" t="s">
        <v>73</v>
      </c>
      <c r="C55" s="5"/>
      <c r="D55" s="5"/>
      <c r="E55" s="25"/>
      <c r="F55" s="5"/>
      <c r="G55" s="28"/>
    </row>
    <row r="56" spans="1:7" ht="12.75">
      <c r="A56" s="5"/>
      <c r="B56" s="5"/>
      <c r="C56" s="52"/>
      <c r="D56" s="5"/>
      <c r="E56" s="27"/>
      <c r="F56" s="19"/>
      <c r="G56" s="38">
        <f>SUM(E51:E56)</f>
        <v>0</v>
      </c>
    </row>
    <row r="57" spans="1:8" ht="12.75">
      <c r="A57" s="5" t="s">
        <v>36</v>
      </c>
      <c r="B57" s="5" t="s">
        <v>37</v>
      </c>
      <c r="C57" s="5"/>
      <c r="D57" s="5"/>
      <c r="E57" s="25"/>
      <c r="F57" s="5"/>
      <c r="G57" s="28"/>
      <c r="H57" s="4" t="s">
        <v>97</v>
      </c>
    </row>
    <row r="58" spans="1:7" ht="12.75">
      <c r="A58" s="5"/>
      <c r="B58" s="5" t="s">
        <v>88</v>
      </c>
      <c r="C58" s="5"/>
      <c r="D58" s="5"/>
      <c r="E58" s="25"/>
      <c r="F58" s="5"/>
      <c r="G58" s="28"/>
    </row>
    <row r="59" spans="1:8" ht="12.75">
      <c r="A59" s="5"/>
      <c r="B59" s="5" t="s">
        <v>93</v>
      </c>
      <c r="C59" s="5"/>
      <c r="D59" s="5"/>
      <c r="E59" s="25"/>
      <c r="F59" s="5"/>
      <c r="G59" s="28"/>
      <c r="H59" s="4" t="s">
        <v>94</v>
      </c>
    </row>
    <row r="60" spans="1:7" ht="12.75">
      <c r="A60" s="5"/>
      <c r="B60" s="5"/>
      <c r="C60" s="5"/>
      <c r="D60" s="5"/>
      <c r="E60" s="25"/>
      <c r="F60" s="5"/>
      <c r="G60" s="28"/>
    </row>
    <row r="61" spans="1:7" ht="12.75">
      <c r="A61" s="5"/>
      <c r="B61" s="5"/>
      <c r="C61" s="5"/>
      <c r="D61" s="5"/>
      <c r="E61" s="25"/>
      <c r="F61" s="5"/>
      <c r="G61" s="28"/>
    </row>
    <row r="62" spans="1:8" ht="12.75">
      <c r="A62" s="5"/>
      <c r="B62" s="5" t="s">
        <v>39</v>
      </c>
      <c r="C62" s="5"/>
      <c r="D62" s="5"/>
      <c r="E62" s="25"/>
      <c r="F62" s="5"/>
      <c r="G62" s="28"/>
      <c r="H62" s="4" t="s">
        <v>40</v>
      </c>
    </row>
    <row r="63" spans="1:8" ht="12.75">
      <c r="A63" s="5"/>
      <c r="B63" s="5" t="s">
        <v>38</v>
      </c>
      <c r="C63" s="5"/>
      <c r="D63" s="5"/>
      <c r="E63" s="37">
        <f>E21*0.05</f>
        <v>0</v>
      </c>
      <c r="F63" s="5"/>
      <c r="G63" s="28"/>
      <c r="H63" s="4" t="s">
        <v>72</v>
      </c>
    </row>
    <row r="64" spans="1:7" ht="12.75">
      <c r="A64" s="5"/>
      <c r="B64" s="5" t="s">
        <v>41</v>
      </c>
      <c r="C64" s="5"/>
      <c r="D64" s="5"/>
      <c r="E64" s="25"/>
      <c r="F64" s="5"/>
      <c r="G64" s="28"/>
    </row>
    <row r="65" spans="1:8" ht="12.75">
      <c r="A65" s="5"/>
      <c r="B65" s="5" t="s">
        <v>42</v>
      </c>
      <c r="C65" s="5"/>
      <c r="D65" s="5"/>
      <c r="E65" s="25"/>
      <c r="F65" s="5"/>
      <c r="G65" s="28"/>
      <c r="H65" s="4" t="s">
        <v>77</v>
      </c>
    </row>
    <row r="66" spans="1:8" ht="12.75">
      <c r="A66" s="5"/>
      <c r="B66" s="5" t="s">
        <v>62</v>
      </c>
      <c r="C66" s="5"/>
      <c r="D66" s="5"/>
      <c r="E66" s="25"/>
      <c r="F66" s="5"/>
      <c r="G66" s="22"/>
      <c r="H66" s="4" t="s">
        <v>63</v>
      </c>
    </row>
    <row r="67" spans="1:8" ht="12.75">
      <c r="A67" s="5"/>
      <c r="B67" s="5" t="s">
        <v>43</v>
      </c>
      <c r="C67" s="5"/>
      <c r="D67" s="5"/>
      <c r="E67" s="25"/>
      <c r="F67" s="5"/>
      <c r="G67" s="22"/>
      <c r="H67" s="4" t="s">
        <v>90</v>
      </c>
    </row>
    <row r="68" spans="1:7" ht="12.75">
      <c r="A68" s="5"/>
      <c r="B68" s="5" t="s">
        <v>56</v>
      </c>
      <c r="C68" s="5"/>
      <c r="D68" s="5"/>
      <c r="E68" s="26"/>
      <c r="F68" s="15"/>
      <c r="G68" s="29"/>
    </row>
    <row r="69" spans="1:8" ht="12.75">
      <c r="A69" s="5"/>
      <c r="B69" s="5" t="s">
        <v>44</v>
      </c>
      <c r="C69" s="5"/>
      <c r="D69" s="5"/>
      <c r="E69" s="38">
        <f>(C38*E32)+((C39+C40+C41+C42)*E33)</f>
        <v>0</v>
      </c>
      <c r="F69" s="34"/>
      <c r="G69" s="38">
        <f>SUM(E57:E69)</f>
        <v>0</v>
      </c>
      <c r="H69" s="4" t="s">
        <v>45</v>
      </c>
    </row>
    <row r="70" spans="1:7" ht="12.75">
      <c r="A70" s="5" t="s">
        <v>46</v>
      </c>
      <c r="B70" s="5" t="s">
        <v>64</v>
      </c>
      <c r="C70" s="5"/>
      <c r="D70" s="5"/>
      <c r="E70" s="25"/>
      <c r="F70" s="5"/>
      <c r="G70" s="3"/>
    </row>
    <row r="71" spans="1:8" ht="12.75">
      <c r="A71" s="5"/>
      <c r="B71" s="5" t="s">
        <v>47</v>
      </c>
      <c r="C71" s="5"/>
      <c r="D71" s="5"/>
      <c r="E71" s="25"/>
      <c r="F71" s="5"/>
      <c r="G71" s="3"/>
      <c r="H71" s="33"/>
    </row>
    <row r="72" spans="1:7" ht="12.75">
      <c r="A72" s="5"/>
      <c r="B72" s="5"/>
      <c r="C72" s="5"/>
      <c r="D72" s="5"/>
      <c r="E72" s="25"/>
      <c r="F72" s="5"/>
      <c r="G72" s="3"/>
    </row>
    <row r="73" spans="1:7" ht="12.75">
      <c r="A73" s="5"/>
      <c r="B73" s="5"/>
      <c r="C73" s="5"/>
      <c r="D73" s="5"/>
      <c r="E73" s="25"/>
      <c r="F73" s="5"/>
      <c r="G73" s="41">
        <f>E70:E73</f>
        <v>0</v>
      </c>
    </row>
    <row r="74" spans="1:7" ht="12.75">
      <c r="A74" s="5" t="s">
        <v>48</v>
      </c>
      <c r="B74" s="5" t="s">
        <v>49</v>
      </c>
      <c r="C74" s="5"/>
      <c r="D74" s="5"/>
      <c r="E74" s="25"/>
      <c r="F74" s="5"/>
      <c r="G74" s="3"/>
    </row>
    <row r="75" spans="1:8" ht="12.75">
      <c r="A75" s="5"/>
      <c r="B75" s="5" t="s">
        <v>54</v>
      </c>
      <c r="C75" s="5"/>
      <c r="D75" s="5"/>
      <c r="E75" s="25"/>
      <c r="F75" s="5"/>
      <c r="G75" s="3"/>
      <c r="H75" s="33"/>
    </row>
    <row r="76" spans="1:7" ht="12.75">
      <c r="A76" s="5"/>
      <c r="B76" s="5" t="s">
        <v>50</v>
      </c>
      <c r="C76" s="5"/>
      <c r="D76" s="5"/>
      <c r="E76" s="25"/>
      <c r="F76" s="5"/>
      <c r="G76" s="3"/>
    </row>
    <row r="77" spans="1:7" ht="12.75">
      <c r="A77" s="5"/>
      <c r="B77" s="5" t="s">
        <v>51</v>
      </c>
      <c r="C77" s="5"/>
      <c r="D77" s="5"/>
      <c r="E77" s="25"/>
      <c r="F77" s="5"/>
      <c r="G77" s="3"/>
    </row>
    <row r="78" spans="1:7" ht="12.75">
      <c r="A78" s="5"/>
      <c r="B78" s="5" t="s">
        <v>52</v>
      </c>
      <c r="C78" s="5"/>
      <c r="D78" s="5"/>
      <c r="E78" s="25"/>
      <c r="F78" s="5"/>
      <c r="G78" s="3"/>
    </row>
    <row r="79" spans="1:7" ht="12.75">
      <c r="A79" s="5"/>
      <c r="B79" s="5" t="s">
        <v>53</v>
      </c>
      <c r="C79" s="5"/>
      <c r="D79" s="5"/>
      <c r="E79" s="26"/>
      <c r="F79" s="15"/>
      <c r="G79" s="2"/>
    </row>
    <row r="80" spans="1:7" ht="12.75">
      <c r="A80" s="5"/>
      <c r="B80" s="5" t="s">
        <v>89</v>
      </c>
      <c r="C80" s="5"/>
      <c r="D80" s="5"/>
      <c r="E80" s="26"/>
      <c r="F80" s="15"/>
      <c r="G80" s="2"/>
    </row>
    <row r="81" spans="1:7" ht="12.75">
      <c r="A81" s="5"/>
      <c r="B81" s="5"/>
      <c r="C81" s="5"/>
      <c r="D81" s="5"/>
      <c r="E81" s="26"/>
      <c r="F81" s="15"/>
      <c r="G81" s="42">
        <f>SUM(E74:E81)</f>
        <v>0</v>
      </c>
    </row>
    <row r="82" spans="1:7" ht="12.75">
      <c r="A82" s="5" t="s">
        <v>55</v>
      </c>
      <c r="B82" s="5"/>
      <c r="C82" s="5"/>
      <c r="D82" s="5"/>
      <c r="E82" s="26"/>
      <c r="F82" s="15"/>
      <c r="G82" s="43">
        <f>E82</f>
        <v>0</v>
      </c>
    </row>
    <row r="83" spans="1:7" ht="12.75">
      <c r="A83" s="5" t="s">
        <v>56</v>
      </c>
      <c r="B83" s="5"/>
      <c r="C83" s="5"/>
      <c r="D83" s="5"/>
      <c r="E83" s="26"/>
      <c r="F83" s="15"/>
      <c r="G83" s="43">
        <f>E83</f>
        <v>0</v>
      </c>
    </row>
    <row r="84" spans="1:7" ht="38.25">
      <c r="A84" s="5" t="s">
        <v>57</v>
      </c>
      <c r="B84" s="65" t="s">
        <v>87</v>
      </c>
      <c r="C84" s="5"/>
      <c r="D84" s="5"/>
      <c r="E84" s="43">
        <f>ROUND(((SUM(E52:E83))-E69)*0.1,1)</f>
        <v>0</v>
      </c>
      <c r="F84" s="15"/>
      <c r="G84" s="22"/>
    </row>
    <row r="85" spans="1:7" ht="12.75">
      <c r="A85" s="5"/>
      <c r="B85" s="5"/>
      <c r="C85" s="5"/>
      <c r="D85" s="5"/>
      <c r="E85" s="25"/>
      <c r="F85" s="5"/>
      <c r="G85" s="28"/>
    </row>
    <row r="86" spans="1:7" ht="12.75">
      <c r="A86" s="5"/>
      <c r="B86" s="5"/>
      <c r="C86" s="5"/>
      <c r="D86" s="5"/>
      <c r="E86" s="25"/>
      <c r="F86" s="5"/>
      <c r="G86" s="28"/>
    </row>
    <row r="87" spans="1:7" ht="12.75">
      <c r="A87" s="5"/>
      <c r="B87" s="5"/>
      <c r="C87" s="5"/>
      <c r="D87" s="5"/>
      <c r="E87" s="25"/>
      <c r="F87" s="5"/>
      <c r="G87" s="28"/>
    </row>
    <row r="88" spans="1:8" ht="12.75">
      <c r="A88" s="5"/>
      <c r="B88" s="5"/>
      <c r="C88" s="5"/>
      <c r="D88" s="5"/>
      <c r="E88" s="27"/>
      <c r="F88" s="19"/>
      <c r="G88" s="38">
        <f>SUM(E84:E88)</f>
        <v>0</v>
      </c>
      <c r="H88" s="33"/>
    </row>
    <row r="89" spans="1:7" ht="13.5" thickBot="1">
      <c r="A89" s="23" t="s">
        <v>58</v>
      </c>
      <c r="B89" s="13"/>
      <c r="C89" s="13"/>
      <c r="D89" s="13"/>
      <c r="E89" s="14"/>
      <c r="F89" s="13"/>
      <c r="G89" s="44">
        <f>SUM(G51:G88)</f>
        <v>0</v>
      </c>
    </row>
    <row r="90" spans="1:7" ht="12.75">
      <c r="A90" s="5"/>
      <c r="B90" s="5"/>
      <c r="C90" s="22"/>
      <c r="D90" s="22"/>
      <c r="E90" s="28"/>
      <c r="F90" s="22"/>
      <c r="G90" s="41"/>
    </row>
    <row r="91" spans="1:7" ht="12.75">
      <c r="A91" s="18" t="s">
        <v>30</v>
      </c>
      <c r="B91" s="5"/>
      <c r="C91" s="22"/>
      <c r="D91" s="22"/>
      <c r="E91" s="28"/>
      <c r="F91" s="22"/>
      <c r="G91" s="41">
        <f>G47</f>
        <v>0</v>
      </c>
    </row>
    <row r="92" spans="1:7" ht="12.75">
      <c r="A92" s="5"/>
      <c r="B92" s="5"/>
      <c r="C92" s="22"/>
      <c r="D92" s="22"/>
      <c r="E92" s="28"/>
      <c r="F92" s="22"/>
      <c r="G92" s="41"/>
    </row>
    <row r="93" spans="1:7" ht="12.75">
      <c r="A93" s="5"/>
      <c r="B93" s="5"/>
      <c r="C93" s="22"/>
      <c r="D93" s="22"/>
      <c r="E93" s="28"/>
      <c r="F93" s="22"/>
      <c r="G93" s="41"/>
    </row>
    <row r="94" spans="1:7" ht="16.5" thickBot="1">
      <c r="A94" s="6" t="s">
        <v>59</v>
      </c>
      <c r="B94" s="5"/>
      <c r="C94" s="22"/>
      <c r="D94" s="22"/>
      <c r="E94" s="31"/>
      <c r="F94" s="32"/>
      <c r="G94" s="45">
        <f>G91-G89</f>
        <v>0</v>
      </c>
    </row>
    <row r="95" spans="1:7" ht="13.5" thickTop="1">
      <c r="A95" s="5"/>
      <c r="B95" s="5"/>
      <c r="C95" s="22"/>
      <c r="D95" s="22"/>
      <c r="E95" s="28"/>
      <c r="F95" s="22"/>
      <c r="G95" s="3"/>
    </row>
    <row r="96" spans="1:7" ht="12.75">
      <c r="A96" s="24" t="s">
        <v>61</v>
      </c>
      <c r="B96" s="5"/>
      <c r="C96" s="5" t="s">
        <v>20</v>
      </c>
      <c r="D96" s="5"/>
      <c r="E96" s="5"/>
      <c r="F96" s="5"/>
      <c r="G96" s="46">
        <f ca="1">TODAY()</f>
        <v>42710</v>
      </c>
    </row>
    <row r="97" spans="5:7" ht="12.75">
      <c r="E97" s="1"/>
      <c r="G97" s="1"/>
    </row>
    <row r="98" spans="5:7" ht="12.75">
      <c r="E98" s="1"/>
      <c r="G98" s="1"/>
    </row>
    <row r="99" ht="12.75">
      <c r="G99" s="1"/>
    </row>
  </sheetData>
  <sheetProtection/>
  <conditionalFormatting sqref="G94">
    <cfRule type="cellIs" priority="1" dxfId="0" operator="lessThan" stopIfTrue="1">
      <formula>0</formula>
    </cfRule>
  </conditionalFormatting>
  <printOptions gridLines="1" horizontalCentered="1"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63" r:id="rId2"/>
  <headerFooter alignWithMargins="0">
    <oddFooter>&amp;C.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Laube Hans</dc:creator>
  <cp:keywords/>
  <dc:description/>
  <cp:lastModifiedBy>Hans Laube</cp:lastModifiedBy>
  <cp:lastPrinted>2012-12-07T10:23:11Z</cp:lastPrinted>
  <dcterms:created xsi:type="dcterms:W3CDTF">2003-10-08T14:16:16Z</dcterms:created>
  <dcterms:modified xsi:type="dcterms:W3CDTF">2016-12-06T15:45:56Z</dcterms:modified>
  <cp:category/>
  <cp:version/>
  <cp:contentType/>
  <cp:contentStatus/>
</cp:coreProperties>
</file>